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ek.com\obmen\Владимир\ОУИ\Корректировка ИП 2023-2027гг\ИП 2023-2027\2_ИП 23-27 без льгот.ТП\формы для постановления\"/>
    </mc:Choice>
  </mc:AlternateContent>
  <xr:revisionPtr revIDLastSave="0" documentId="13_ncr:1_{F07F18DC-37F9-4CC5-832E-2D3A0DD0768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" sheetId="1" r:id="rId1"/>
  </sheets>
  <definedNames>
    <definedName name="_xlnm.Print_Titles" localSheetId="0">'2'!$12:$15</definedName>
    <definedName name="_xlnm.Print_Area" localSheetId="0">'2'!$A$1:$AN$274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261" i="1" l="1"/>
  <c r="AC261" i="1"/>
  <c r="X261" i="1"/>
  <c r="S261" i="1"/>
  <c r="N261" i="1"/>
  <c r="AK24" i="1"/>
  <c r="AL24" i="1"/>
  <c r="AN24" i="1"/>
  <c r="AH262" i="1"/>
  <c r="AE259" i="1"/>
  <c r="AE258" i="1"/>
  <c r="AE257" i="1"/>
  <c r="AE256" i="1"/>
  <c r="AE255" i="1"/>
  <c r="AE254" i="1"/>
  <c r="AH253" i="1"/>
  <c r="AE253" i="1" s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H229" i="1"/>
  <c r="AE229" i="1" s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H215" i="1"/>
  <c r="AE215" i="1" s="1"/>
  <c r="AE213" i="1"/>
  <c r="AE211" i="1" s="1"/>
  <c r="AE19" i="1" s="1"/>
  <c r="AE204" i="1"/>
  <c r="AE203" i="1"/>
  <c r="AE202" i="1"/>
  <c r="AE201" i="1"/>
  <c r="AE200" i="1"/>
  <c r="AH199" i="1"/>
  <c r="AH194" i="1" s="1"/>
  <c r="AE194" i="1" s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H179" i="1"/>
  <c r="AE179" i="1" s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H165" i="1"/>
  <c r="AE165" i="1" s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H131" i="1"/>
  <c r="AE131" i="1" s="1"/>
  <c r="AE130" i="1"/>
  <c r="AH129" i="1"/>
  <c r="AE129" i="1" s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I48" i="1"/>
  <c r="AI45" i="1" s="1"/>
  <c r="AI44" i="1" s="1"/>
  <c r="AI18" i="1" s="1"/>
  <c r="AH48" i="1"/>
  <c r="AH45" i="1" s="1"/>
  <c r="AG48" i="1"/>
  <c r="AF48" i="1"/>
  <c r="AF45" i="1" s="1"/>
  <c r="AH47" i="1"/>
  <c r="AE25" i="1"/>
  <c r="AH24" i="1"/>
  <c r="AE24" i="1" s="1"/>
  <c r="AI22" i="1"/>
  <c r="AG22" i="1"/>
  <c r="AF22" i="1"/>
  <c r="AI19" i="1"/>
  <c r="AH19" i="1"/>
  <c r="AG19" i="1"/>
  <c r="AF19" i="1"/>
  <c r="AC262" i="1"/>
  <c r="Z259" i="1"/>
  <c r="Z258" i="1"/>
  <c r="Z257" i="1"/>
  <c r="Z256" i="1"/>
  <c r="Z255" i="1"/>
  <c r="Z254" i="1"/>
  <c r="AC253" i="1"/>
  <c r="Z253" i="1" s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AC229" i="1"/>
  <c r="Z229" i="1" s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AC215" i="1"/>
  <c r="Z215" i="1" s="1"/>
  <c r="Z213" i="1"/>
  <c r="Z211" i="1" s="1"/>
  <c r="Z19" i="1" s="1"/>
  <c r="Z204" i="1"/>
  <c r="Z203" i="1"/>
  <c r="Z202" i="1"/>
  <c r="Z201" i="1"/>
  <c r="Z200" i="1"/>
  <c r="AC199" i="1"/>
  <c r="AC194" i="1" s="1"/>
  <c r="Z194" i="1" s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AC179" i="1"/>
  <c r="Z179" i="1" s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AC165" i="1"/>
  <c r="Z165" i="1" s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AC131" i="1"/>
  <c r="Z131" i="1" s="1"/>
  <c r="Z130" i="1"/>
  <c r="AC129" i="1"/>
  <c r="Z129" i="1" s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AD48" i="1"/>
  <c r="AD45" i="1" s="1"/>
  <c r="AD44" i="1" s="1"/>
  <c r="AD18" i="1" s="1"/>
  <c r="AC48" i="1"/>
  <c r="AC45" i="1" s="1"/>
  <c r="AB48" i="1"/>
  <c r="Z48" i="1" s="1"/>
  <c r="AA48" i="1"/>
  <c r="AA45" i="1" s="1"/>
  <c r="Z25" i="1"/>
  <c r="AC24" i="1"/>
  <c r="Z24" i="1" s="1"/>
  <c r="AD22" i="1"/>
  <c r="AB22" i="1"/>
  <c r="AA22" i="1"/>
  <c r="AD19" i="1"/>
  <c r="AC19" i="1"/>
  <c r="AB19" i="1"/>
  <c r="AA19" i="1"/>
  <c r="X262" i="1"/>
  <c r="U259" i="1"/>
  <c r="U258" i="1"/>
  <c r="U257" i="1"/>
  <c r="U256" i="1"/>
  <c r="U255" i="1"/>
  <c r="U254" i="1"/>
  <c r="X253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X229" i="1"/>
  <c r="U229" i="1" s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X215" i="1"/>
  <c r="U215" i="1" s="1"/>
  <c r="U213" i="1"/>
  <c r="U211" i="1" s="1"/>
  <c r="U19" i="1" s="1"/>
  <c r="U204" i="1"/>
  <c r="U203" i="1"/>
  <c r="U202" i="1"/>
  <c r="U201" i="1"/>
  <c r="U200" i="1"/>
  <c r="X199" i="1"/>
  <c r="U199" i="1" s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X179" i="1"/>
  <c r="U179" i="1" s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X165" i="1"/>
  <c r="U165" i="1" s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X131" i="1"/>
  <c r="U131" i="1" s="1"/>
  <c r="U130" i="1"/>
  <c r="X129" i="1"/>
  <c r="U129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Y48" i="1"/>
  <c r="Y45" i="1" s="1"/>
  <c r="Y44" i="1" s="1"/>
  <c r="Y18" i="1" s="1"/>
  <c r="X48" i="1"/>
  <c r="X47" i="1" s="1"/>
  <c r="W48" i="1"/>
  <c r="W45" i="1" s="1"/>
  <c r="W44" i="1" s="1"/>
  <c r="W18" i="1" s="1"/>
  <c r="V48" i="1"/>
  <c r="V47" i="1" s="1"/>
  <c r="U25" i="1"/>
  <c r="X24" i="1"/>
  <c r="U24" i="1" s="1"/>
  <c r="Y22" i="1"/>
  <c r="W22" i="1"/>
  <c r="V22" i="1"/>
  <c r="Y19" i="1"/>
  <c r="X19" i="1"/>
  <c r="W19" i="1"/>
  <c r="V19" i="1"/>
  <c r="S262" i="1"/>
  <c r="P259" i="1"/>
  <c r="P258" i="1"/>
  <c r="P257" i="1"/>
  <c r="P256" i="1"/>
  <c r="P255" i="1"/>
  <c r="P254" i="1"/>
  <c r="S253" i="1"/>
  <c r="P253" i="1" s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S229" i="1"/>
  <c r="P229" i="1" s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S215" i="1"/>
  <c r="P215" i="1" s="1"/>
  <c r="P213" i="1"/>
  <c r="P211" i="1" s="1"/>
  <c r="P19" i="1" s="1"/>
  <c r="P204" i="1"/>
  <c r="P203" i="1"/>
  <c r="P202" i="1"/>
  <c r="P201" i="1"/>
  <c r="P200" i="1"/>
  <c r="S199" i="1"/>
  <c r="P199" i="1" s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S179" i="1"/>
  <c r="P179" i="1" s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S165" i="1"/>
  <c r="P165" i="1" s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S131" i="1"/>
  <c r="P131" i="1" s="1"/>
  <c r="P130" i="1"/>
  <c r="S129" i="1"/>
  <c r="P129" i="1" s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T48" i="1"/>
  <c r="T45" i="1" s="1"/>
  <c r="T44" i="1" s="1"/>
  <c r="T18" i="1" s="1"/>
  <c r="S48" i="1"/>
  <c r="S47" i="1" s="1"/>
  <c r="R48" i="1"/>
  <c r="R45" i="1" s="1"/>
  <c r="R44" i="1" s="1"/>
  <c r="R18" i="1" s="1"/>
  <c r="Q48" i="1"/>
  <c r="P25" i="1"/>
  <c r="S24" i="1"/>
  <c r="P24" i="1" s="1"/>
  <c r="T22" i="1"/>
  <c r="R22" i="1"/>
  <c r="Q22" i="1"/>
  <c r="T19" i="1"/>
  <c r="S19" i="1"/>
  <c r="R19" i="1"/>
  <c r="Q19" i="1"/>
  <c r="S17" i="1"/>
  <c r="P17" i="1" s="1"/>
  <c r="N262" i="1"/>
  <c r="K259" i="1"/>
  <c r="K258" i="1"/>
  <c r="K257" i="1"/>
  <c r="K256" i="1"/>
  <c r="K255" i="1"/>
  <c r="K254" i="1"/>
  <c r="N253" i="1"/>
  <c r="K253" i="1" s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N229" i="1"/>
  <c r="K229" i="1" s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N215" i="1"/>
  <c r="K215" i="1" s="1"/>
  <c r="K213" i="1"/>
  <c r="K211" i="1" s="1"/>
  <c r="K19" i="1" s="1"/>
  <c r="K204" i="1"/>
  <c r="K203" i="1"/>
  <c r="K202" i="1"/>
  <c r="K201" i="1"/>
  <c r="K200" i="1"/>
  <c r="N199" i="1"/>
  <c r="K199" i="1" s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N179" i="1"/>
  <c r="K179" i="1" s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N165" i="1"/>
  <c r="K165" i="1" s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N131" i="1"/>
  <c r="K131" i="1" s="1"/>
  <c r="K130" i="1"/>
  <c r="N129" i="1"/>
  <c r="K129" i="1" s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O48" i="1"/>
  <c r="O45" i="1" s="1"/>
  <c r="O44" i="1" s="1"/>
  <c r="O18" i="1" s="1"/>
  <c r="N48" i="1"/>
  <c r="N47" i="1" s="1"/>
  <c r="M48" i="1"/>
  <c r="M45" i="1" s="1"/>
  <c r="M44" i="1" s="1"/>
  <c r="M18" i="1" s="1"/>
  <c r="L48" i="1"/>
  <c r="L47" i="1" s="1"/>
  <c r="K25" i="1"/>
  <c r="N24" i="1"/>
  <c r="K24" i="1" s="1"/>
  <c r="O22" i="1"/>
  <c r="M22" i="1"/>
  <c r="L22" i="1"/>
  <c r="K21" i="1"/>
  <c r="O19" i="1"/>
  <c r="N19" i="1"/>
  <c r="M19" i="1"/>
  <c r="L19" i="1"/>
  <c r="J211" i="1"/>
  <c r="J128" i="1"/>
  <c r="J127" i="1" s="1"/>
  <c r="J48" i="1"/>
  <c r="J47" i="1" s="1"/>
  <c r="J22" i="1"/>
  <c r="J19" i="1"/>
  <c r="E127" i="1"/>
  <c r="D127" i="1"/>
  <c r="E45" i="1"/>
  <c r="E44" i="1" s="1"/>
  <c r="E18" i="1" s="1"/>
  <c r="E16" i="1" s="1"/>
  <c r="D45" i="1"/>
  <c r="D44" i="1"/>
  <c r="D18" i="1" s="1"/>
  <c r="D16" i="1" s="1"/>
  <c r="E22" i="1"/>
  <c r="D22" i="1"/>
  <c r="E19" i="1"/>
  <c r="D19" i="1"/>
  <c r="AC47" i="1" l="1"/>
  <c r="AF47" i="1"/>
  <c r="N214" i="1"/>
  <c r="K214" i="1" s="1"/>
  <c r="P48" i="1"/>
  <c r="AD16" i="1"/>
  <c r="AE48" i="1"/>
  <c r="AC17" i="1"/>
  <c r="Z17" i="1" s="1"/>
  <c r="Z261" i="1"/>
  <c r="Z22" i="1" s="1"/>
  <c r="AC22" i="1"/>
  <c r="AE261" i="1"/>
  <c r="AE22" i="1" s="1"/>
  <c r="AH22" i="1"/>
  <c r="N45" i="1"/>
  <c r="R16" i="1"/>
  <c r="X45" i="1"/>
  <c r="N20" i="1"/>
  <c r="K20" i="1" s="1"/>
  <c r="N17" i="1"/>
  <c r="K17" i="1" s="1"/>
  <c r="K48" i="1"/>
  <c r="T16" i="1"/>
  <c r="S214" i="1"/>
  <c r="U48" i="1"/>
  <c r="Z199" i="1"/>
  <c r="AH17" i="1"/>
  <c r="AE17" i="1" s="1"/>
  <c r="X214" i="1"/>
  <c r="M16" i="1"/>
  <c r="X17" i="1"/>
  <c r="U17" i="1" s="1"/>
  <c r="W16" i="1"/>
  <c r="AI16" i="1"/>
  <c r="Q45" i="1"/>
  <c r="Q44" i="1" s="1"/>
  <c r="Q18" i="1" s="1"/>
  <c r="AA47" i="1"/>
  <c r="AE199" i="1"/>
  <c r="O16" i="1"/>
  <c r="S45" i="1"/>
  <c r="P45" i="1" s="1"/>
  <c r="Y16" i="1"/>
  <c r="AM24" i="1"/>
  <c r="AJ24" i="1" s="1"/>
  <c r="I24" i="1" s="1"/>
  <c r="Q47" i="1"/>
  <c r="X194" i="1"/>
  <c r="U194" i="1" s="1"/>
  <c r="N194" i="1"/>
  <c r="K194" i="1" s="1"/>
  <c r="AF44" i="1"/>
  <c r="AG47" i="1"/>
  <c r="AE47" i="1" s="1"/>
  <c r="AI47" i="1"/>
  <c r="AH128" i="1"/>
  <c r="AG45" i="1"/>
  <c r="AG44" i="1" s="1"/>
  <c r="AG18" i="1" s="1"/>
  <c r="AG16" i="1" s="1"/>
  <c r="AH214" i="1"/>
  <c r="AA44" i="1"/>
  <c r="AB47" i="1"/>
  <c r="AD47" i="1"/>
  <c r="AC128" i="1"/>
  <c r="AB45" i="1"/>
  <c r="AB44" i="1" s="1"/>
  <c r="AB18" i="1" s="1"/>
  <c r="AB16" i="1" s="1"/>
  <c r="AC214" i="1"/>
  <c r="U261" i="1"/>
  <c r="U22" i="1" s="1"/>
  <c r="X22" i="1"/>
  <c r="W47" i="1"/>
  <c r="U47" i="1" s="1"/>
  <c r="V45" i="1"/>
  <c r="Y47" i="1"/>
  <c r="X128" i="1"/>
  <c r="P261" i="1"/>
  <c r="P22" i="1" s="1"/>
  <c r="S22" i="1"/>
  <c r="R47" i="1"/>
  <c r="P47" i="1" s="1"/>
  <c r="S194" i="1"/>
  <c r="P194" i="1" s="1"/>
  <c r="T47" i="1"/>
  <c r="S128" i="1"/>
  <c r="K261" i="1"/>
  <c r="N22" i="1"/>
  <c r="K22" i="1" s="1"/>
  <c r="M47" i="1"/>
  <c r="L45" i="1"/>
  <c r="O47" i="1"/>
  <c r="N128" i="1"/>
  <c r="J45" i="1"/>
  <c r="J44" i="1" s="1"/>
  <c r="J18" i="1" s="1"/>
  <c r="J16" i="1" s="1"/>
  <c r="P214" i="1" l="1"/>
  <c r="S20" i="1"/>
  <c r="P20" i="1" s="1"/>
  <c r="K47" i="1"/>
  <c r="Z47" i="1"/>
  <c r="U214" i="1"/>
  <c r="X20" i="1"/>
  <c r="U20" i="1" s="1"/>
  <c r="AH20" i="1"/>
  <c r="AE20" i="1" s="1"/>
  <c r="AE214" i="1"/>
  <c r="AE128" i="1"/>
  <c r="AH127" i="1"/>
  <c r="AF18" i="1"/>
  <c r="AE45" i="1"/>
  <c r="Z128" i="1"/>
  <c r="AC127" i="1"/>
  <c r="Z45" i="1"/>
  <c r="AC20" i="1"/>
  <c r="Z20" i="1" s="1"/>
  <c r="Z214" i="1"/>
  <c r="AA18" i="1"/>
  <c r="V44" i="1"/>
  <c r="U45" i="1"/>
  <c r="U128" i="1"/>
  <c r="X127" i="1"/>
  <c r="P128" i="1"/>
  <c r="S127" i="1"/>
  <c r="Q16" i="1"/>
  <c r="K128" i="1"/>
  <c r="N127" i="1"/>
  <c r="L44" i="1"/>
  <c r="K45" i="1"/>
  <c r="AF16" i="1" l="1"/>
  <c r="AE127" i="1"/>
  <c r="AH44" i="1"/>
  <c r="AA16" i="1"/>
  <c r="Z127" i="1"/>
  <c r="AC44" i="1"/>
  <c r="U127" i="1"/>
  <c r="X44" i="1"/>
  <c r="X18" i="1" s="1"/>
  <c r="X16" i="1" s="1"/>
  <c r="V18" i="1"/>
  <c r="P127" i="1"/>
  <c r="S44" i="1"/>
  <c r="L18" i="1"/>
  <c r="K127" i="1"/>
  <c r="N44" i="1"/>
  <c r="N18" i="1" s="1"/>
  <c r="N16" i="1" s="1"/>
  <c r="U44" i="1" l="1"/>
  <c r="AH18" i="1"/>
  <c r="AE44" i="1"/>
  <c r="AC18" i="1"/>
  <c r="Z44" i="1"/>
  <c r="V16" i="1"/>
  <c r="U18" i="1"/>
  <c r="U16" i="1" s="1"/>
  <c r="S18" i="1"/>
  <c r="P44" i="1"/>
  <c r="K18" i="1"/>
  <c r="K16" i="1" s="1"/>
  <c r="L16" i="1"/>
  <c r="K44" i="1"/>
  <c r="AH16" i="1" l="1"/>
  <c r="AE18" i="1"/>
  <c r="AE16" i="1" s="1"/>
  <c r="AC16" i="1"/>
  <c r="Z18" i="1"/>
  <c r="Z16" i="1" s="1"/>
  <c r="S16" i="1"/>
  <c r="AM16" i="1" s="1"/>
  <c r="P18" i="1"/>
  <c r="P16" i="1" s="1"/>
  <c r="AN274" i="1" l="1"/>
  <c r="AM274" i="1"/>
  <c r="AL274" i="1"/>
  <c r="AK274" i="1"/>
  <c r="AJ274" i="1" l="1"/>
  <c r="I274" i="1" s="1"/>
  <c r="AK266" i="1"/>
  <c r="AL266" i="1"/>
  <c r="AM266" i="1"/>
  <c r="AN266" i="1"/>
  <c r="AK267" i="1"/>
  <c r="AL267" i="1"/>
  <c r="AM267" i="1"/>
  <c r="AN267" i="1"/>
  <c r="AK268" i="1"/>
  <c r="AL268" i="1"/>
  <c r="AM268" i="1"/>
  <c r="AN268" i="1"/>
  <c r="AK269" i="1"/>
  <c r="AL269" i="1"/>
  <c r="AM269" i="1"/>
  <c r="AN269" i="1"/>
  <c r="AK270" i="1"/>
  <c r="AL270" i="1"/>
  <c r="AM270" i="1"/>
  <c r="AN270" i="1"/>
  <c r="AK271" i="1"/>
  <c r="AL271" i="1"/>
  <c r="AM271" i="1"/>
  <c r="AN271" i="1"/>
  <c r="AK272" i="1"/>
  <c r="AL272" i="1"/>
  <c r="AM272" i="1"/>
  <c r="AN272" i="1"/>
  <c r="AK273" i="1"/>
  <c r="AL273" i="1"/>
  <c r="AM273" i="1"/>
  <c r="AN273" i="1"/>
  <c r="AK250" i="1"/>
  <c r="AN265" i="1"/>
  <c r="AL265" i="1" l="1"/>
  <c r="AK265" i="1"/>
  <c r="AM265" i="1"/>
  <c r="AJ270" i="1"/>
  <c r="I270" i="1" s="1"/>
  <c r="AJ266" i="1"/>
  <c r="I266" i="1" s="1"/>
  <c r="AJ272" i="1"/>
  <c r="I272" i="1" s="1"/>
  <c r="AJ271" i="1"/>
  <c r="I271" i="1" s="1"/>
  <c r="AJ268" i="1"/>
  <c r="I268" i="1" s="1"/>
  <c r="AJ267" i="1"/>
  <c r="I267" i="1" s="1"/>
  <c r="AJ273" i="1"/>
  <c r="I273" i="1" s="1"/>
  <c r="AJ269" i="1"/>
  <c r="I269" i="1" s="1"/>
  <c r="AN260" i="1"/>
  <c r="AM260" i="1"/>
  <c r="AL260" i="1"/>
  <c r="AK260" i="1"/>
  <c r="AN259" i="1"/>
  <c r="AM259" i="1"/>
  <c r="AL259" i="1"/>
  <c r="AK259" i="1"/>
  <c r="AN216" i="1"/>
  <c r="AM216" i="1"/>
  <c r="AL216" i="1"/>
  <c r="AK216" i="1"/>
  <c r="AN215" i="1"/>
  <c r="AM215" i="1"/>
  <c r="AL215" i="1"/>
  <c r="AK215" i="1"/>
  <c r="AN214" i="1"/>
  <c r="AM214" i="1"/>
  <c r="AL214" i="1"/>
  <c r="AK214" i="1"/>
  <c r="AJ265" i="1" l="1"/>
  <c r="I265" i="1" s="1"/>
  <c r="AJ259" i="1"/>
  <c r="I259" i="1" s="1"/>
  <c r="AJ216" i="1"/>
  <c r="I216" i="1" s="1"/>
  <c r="AJ260" i="1"/>
  <c r="I260" i="1" s="1"/>
  <c r="AJ215" i="1"/>
  <c r="I215" i="1" s="1"/>
  <c r="AJ214" i="1"/>
  <c r="I214" i="1" s="1"/>
  <c r="AN150" i="1"/>
  <c r="AM150" i="1"/>
  <c r="AL150" i="1"/>
  <c r="AK150" i="1"/>
  <c r="AJ150" i="1" l="1"/>
  <c r="I150" i="1" s="1"/>
  <c r="AN124" i="1"/>
  <c r="AM124" i="1"/>
  <c r="AL124" i="1"/>
  <c r="AK124" i="1"/>
  <c r="AJ124" i="1" l="1"/>
  <c r="I124" i="1" s="1"/>
  <c r="AN264" i="1" l="1"/>
  <c r="AM264" i="1"/>
  <c r="AL264" i="1"/>
  <c r="AK264" i="1"/>
  <c r="AN263" i="1"/>
  <c r="AM263" i="1"/>
  <c r="AL263" i="1"/>
  <c r="AK263" i="1"/>
  <c r="AN262" i="1"/>
  <c r="AM262" i="1"/>
  <c r="AL262" i="1"/>
  <c r="AK262" i="1"/>
  <c r="AN261" i="1"/>
  <c r="AM261" i="1"/>
  <c r="AL261" i="1"/>
  <c r="AK261" i="1"/>
  <c r="AN258" i="1"/>
  <c r="AM258" i="1"/>
  <c r="AL258" i="1"/>
  <c r="AK258" i="1"/>
  <c r="AN257" i="1"/>
  <c r="AM257" i="1"/>
  <c r="AL257" i="1"/>
  <c r="AK257" i="1"/>
  <c r="AN256" i="1"/>
  <c r="AM256" i="1"/>
  <c r="AL256" i="1"/>
  <c r="AK256" i="1"/>
  <c r="AN255" i="1"/>
  <c r="AM255" i="1"/>
  <c r="AL255" i="1"/>
  <c r="AK255" i="1"/>
  <c r="AN254" i="1"/>
  <c r="AM254" i="1"/>
  <c r="AL254" i="1"/>
  <c r="AK254" i="1"/>
  <c r="AN253" i="1"/>
  <c r="AM253" i="1"/>
  <c r="AL253" i="1"/>
  <c r="AK253" i="1"/>
  <c r="AN252" i="1"/>
  <c r="AM252" i="1"/>
  <c r="AL252" i="1"/>
  <c r="AK252" i="1"/>
  <c r="AN251" i="1"/>
  <c r="AM251" i="1"/>
  <c r="AL251" i="1"/>
  <c r="AK251" i="1"/>
  <c r="AN250" i="1"/>
  <c r="AM250" i="1"/>
  <c r="AL250" i="1"/>
  <c r="AN249" i="1"/>
  <c r="AM249" i="1"/>
  <c r="AL249" i="1"/>
  <c r="AK249" i="1"/>
  <c r="AN248" i="1"/>
  <c r="AM248" i="1"/>
  <c r="AL248" i="1"/>
  <c r="AK248" i="1"/>
  <c r="AN247" i="1"/>
  <c r="AM247" i="1"/>
  <c r="AL247" i="1"/>
  <c r="AK247" i="1"/>
  <c r="AN246" i="1"/>
  <c r="AM246" i="1"/>
  <c r="AL246" i="1"/>
  <c r="AK246" i="1"/>
  <c r="AN245" i="1"/>
  <c r="AM245" i="1"/>
  <c r="AL245" i="1"/>
  <c r="AK245" i="1"/>
  <c r="AN244" i="1"/>
  <c r="AM244" i="1"/>
  <c r="AL244" i="1"/>
  <c r="AK244" i="1"/>
  <c r="AN243" i="1"/>
  <c r="AM243" i="1"/>
  <c r="AL243" i="1"/>
  <c r="AK243" i="1"/>
  <c r="AN242" i="1"/>
  <c r="AM242" i="1"/>
  <c r="AL242" i="1"/>
  <c r="AK242" i="1"/>
  <c r="AN241" i="1"/>
  <c r="AM241" i="1"/>
  <c r="AL241" i="1"/>
  <c r="AK241" i="1"/>
  <c r="AN240" i="1"/>
  <c r="AM240" i="1"/>
  <c r="AL240" i="1"/>
  <c r="AK240" i="1"/>
  <c r="AN239" i="1"/>
  <c r="AM239" i="1"/>
  <c r="AL239" i="1"/>
  <c r="AK239" i="1"/>
  <c r="AN238" i="1"/>
  <c r="AM238" i="1"/>
  <c r="AL238" i="1"/>
  <c r="AK238" i="1"/>
  <c r="AN237" i="1"/>
  <c r="AM237" i="1"/>
  <c r="AL237" i="1"/>
  <c r="AK237" i="1"/>
  <c r="AN236" i="1"/>
  <c r="AM236" i="1"/>
  <c r="AL236" i="1"/>
  <c r="AK236" i="1"/>
  <c r="AN235" i="1"/>
  <c r="AM235" i="1"/>
  <c r="AL235" i="1"/>
  <c r="AK235" i="1"/>
  <c r="AN234" i="1"/>
  <c r="AM234" i="1"/>
  <c r="AL234" i="1"/>
  <c r="AK234" i="1"/>
  <c r="AN233" i="1"/>
  <c r="AM233" i="1"/>
  <c r="AL233" i="1"/>
  <c r="AK233" i="1"/>
  <c r="AN232" i="1"/>
  <c r="AM232" i="1"/>
  <c r="AL232" i="1"/>
  <c r="AK232" i="1"/>
  <c r="AN231" i="1"/>
  <c r="AM231" i="1"/>
  <c r="AL231" i="1"/>
  <c r="AK231" i="1"/>
  <c r="AN230" i="1"/>
  <c r="AM230" i="1"/>
  <c r="AL230" i="1"/>
  <c r="AK230" i="1"/>
  <c r="AN229" i="1"/>
  <c r="AM229" i="1"/>
  <c r="AL229" i="1"/>
  <c r="AK229" i="1"/>
  <c r="AN228" i="1"/>
  <c r="AM228" i="1"/>
  <c r="AL228" i="1"/>
  <c r="AK228" i="1"/>
  <c r="AN227" i="1"/>
  <c r="AM227" i="1"/>
  <c r="AL227" i="1"/>
  <c r="AK227" i="1"/>
  <c r="AN226" i="1"/>
  <c r="AM226" i="1"/>
  <c r="AL226" i="1"/>
  <c r="AK226" i="1"/>
  <c r="AN225" i="1"/>
  <c r="AM225" i="1"/>
  <c r="AL225" i="1"/>
  <c r="AK225" i="1"/>
  <c r="AN224" i="1"/>
  <c r="AM224" i="1"/>
  <c r="AL224" i="1"/>
  <c r="AK224" i="1"/>
  <c r="AN223" i="1"/>
  <c r="AM223" i="1"/>
  <c r="AL223" i="1"/>
  <c r="AK223" i="1"/>
  <c r="AN222" i="1"/>
  <c r="AM222" i="1"/>
  <c r="AL222" i="1"/>
  <c r="AK222" i="1"/>
  <c r="AN221" i="1"/>
  <c r="AM221" i="1"/>
  <c r="AL221" i="1"/>
  <c r="AK221" i="1"/>
  <c r="AN220" i="1"/>
  <c r="AM220" i="1"/>
  <c r="AL220" i="1"/>
  <c r="AK220" i="1"/>
  <c r="AN219" i="1"/>
  <c r="AM219" i="1"/>
  <c r="AL219" i="1"/>
  <c r="AK219" i="1"/>
  <c r="AN218" i="1"/>
  <c r="AM218" i="1"/>
  <c r="AL218" i="1"/>
  <c r="AK218" i="1"/>
  <c r="AN217" i="1"/>
  <c r="AM217" i="1"/>
  <c r="AL217" i="1"/>
  <c r="AK217" i="1"/>
  <c r="AN213" i="1"/>
  <c r="AM213" i="1"/>
  <c r="AL213" i="1"/>
  <c r="AK213" i="1"/>
  <c r="AN212" i="1"/>
  <c r="AM212" i="1"/>
  <c r="AL212" i="1"/>
  <c r="AK212" i="1"/>
  <c r="AN211" i="1"/>
  <c r="AM211" i="1"/>
  <c r="AL211" i="1"/>
  <c r="AK211" i="1"/>
  <c r="AN210" i="1"/>
  <c r="AM210" i="1"/>
  <c r="AL210" i="1"/>
  <c r="AK210" i="1"/>
  <c r="AN209" i="1"/>
  <c r="AM209" i="1"/>
  <c r="AL209" i="1"/>
  <c r="AK209" i="1"/>
  <c r="AN208" i="1"/>
  <c r="AM208" i="1"/>
  <c r="AL208" i="1"/>
  <c r="AK208" i="1"/>
  <c r="AN206" i="1"/>
  <c r="AM206" i="1"/>
  <c r="AL206" i="1"/>
  <c r="AK206" i="1"/>
  <c r="AN204" i="1"/>
  <c r="AM204" i="1"/>
  <c r="AL204" i="1"/>
  <c r="AK204" i="1"/>
  <c r="AN203" i="1"/>
  <c r="AM203" i="1"/>
  <c r="AL203" i="1"/>
  <c r="AK203" i="1"/>
  <c r="AN202" i="1"/>
  <c r="AM202" i="1"/>
  <c r="AL202" i="1"/>
  <c r="AK202" i="1"/>
  <c r="AN201" i="1"/>
  <c r="AM201" i="1"/>
  <c r="AL201" i="1"/>
  <c r="AK201" i="1"/>
  <c r="AN200" i="1"/>
  <c r="AM200" i="1"/>
  <c r="AL200" i="1"/>
  <c r="AK200" i="1"/>
  <c r="AN199" i="1"/>
  <c r="AM199" i="1"/>
  <c r="AL199" i="1"/>
  <c r="AK199" i="1"/>
  <c r="AN198" i="1"/>
  <c r="AM198" i="1"/>
  <c r="AL198" i="1"/>
  <c r="AK198" i="1"/>
  <c r="AN197" i="1"/>
  <c r="AM197" i="1"/>
  <c r="AL197" i="1"/>
  <c r="AK197" i="1"/>
  <c r="AN196" i="1"/>
  <c r="AM196" i="1"/>
  <c r="AL196" i="1"/>
  <c r="AK196" i="1"/>
  <c r="AN195" i="1"/>
  <c r="AM195" i="1"/>
  <c r="AL195" i="1"/>
  <c r="AK195" i="1"/>
  <c r="AN194" i="1"/>
  <c r="AM194" i="1"/>
  <c r="AL194" i="1"/>
  <c r="AK194" i="1"/>
  <c r="AN193" i="1"/>
  <c r="AM193" i="1"/>
  <c r="AL193" i="1"/>
  <c r="AK193" i="1"/>
  <c r="AN192" i="1"/>
  <c r="AM192" i="1"/>
  <c r="AL192" i="1"/>
  <c r="AK192" i="1"/>
  <c r="AN191" i="1"/>
  <c r="AM191" i="1"/>
  <c r="AL191" i="1"/>
  <c r="AK191" i="1"/>
  <c r="AN190" i="1"/>
  <c r="AM190" i="1"/>
  <c r="AL190" i="1"/>
  <c r="AK190" i="1"/>
  <c r="AN189" i="1"/>
  <c r="AM189" i="1"/>
  <c r="AL189" i="1"/>
  <c r="AK189" i="1"/>
  <c r="AN188" i="1"/>
  <c r="AM188" i="1"/>
  <c r="AL188" i="1"/>
  <c r="AK188" i="1"/>
  <c r="AN187" i="1"/>
  <c r="AM187" i="1"/>
  <c r="AL187" i="1"/>
  <c r="AK187" i="1"/>
  <c r="AN186" i="1"/>
  <c r="AM186" i="1"/>
  <c r="AL186" i="1"/>
  <c r="AK186" i="1"/>
  <c r="AN185" i="1"/>
  <c r="AM185" i="1"/>
  <c r="AL185" i="1"/>
  <c r="AK185" i="1"/>
  <c r="AN184" i="1"/>
  <c r="AM184" i="1"/>
  <c r="AL184" i="1"/>
  <c r="AK184" i="1"/>
  <c r="AN183" i="1"/>
  <c r="AM183" i="1"/>
  <c r="AL183" i="1"/>
  <c r="AK183" i="1"/>
  <c r="AN182" i="1"/>
  <c r="AM182" i="1"/>
  <c r="AL182" i="1"/>
  <c r="AK182" i="1"/>
  <c r="AN181" i="1"/>
  <c r="AM181" i="1"/>
  <c r="AL181" i="1"/>
  <c r="AK181" i="1"/>
  <c r="AN180" i="1"/>
  <c r="AM180" i="1"/>
  <c r="AL180" i="1"/>
  <c r="AK180" i="1"/>
  <c r="AN179" i="1"/>
  <c r="AM179" i="1"/>
  <c r="AL179" i="1"/>
  <c r="AK179" i="1"/>
  <c r="AN178" i="1"/>
  <c r="AM178" i="1"/>
  <c r="AL178" i="1"/>
  <c r="AK178" i="1"/>
  <c r="AN177" i="1"/>
  <c r="AM177" i="1"/>
  <c r="AL177" i="1"/>
  <c r="AK177" i="1"/>
  <c r="AN176" i="1"/>
  <c r="AM176" i="1"/>
  <c r="AL176" i="1"/>
  <c r="AK176" i="1"/>
  <c r="AN175" i="1"/>
  <c r="AM175" i="1"/>
  <c r="AL175" i="1"/>
  <c r="AK175" i="1"/>
  <c r="AN174" i="1"/>
  <c r="AM174" i="1"/>
  <c r="AL174" i="1"/>
  <c r="AK174" i="1"/>
  <c r="AN173" i="1"/>
  <c r="AM173" i="1"/>
  <c r="AL173" i="1"/>
  <c r="AK173" i="1"/>
  <c r="AN172" i="1"/>
  <c r="AM172" i="1"/>
  <c r="AL172" i="1"/>
  <c r="AK172" i="1"/>
  <c r="AN171" i="1"/>
  <c r="AM171" i="1"/>
  <c r="AL171" i="1"/>
  <c r="AK171" i="1"/>
  <c r="AN170" i="1"/>
  <c r="AM170" i="1"/>
  <c r="AL170" i="1"/>
  <c r="AK170" i="1"/>
  <c r="AN169" i="1"/>
  <c r="AM169" i="1"/>
  <c r="AL169" i="1"/>
  <c r="AK169" i="1"/>
  <c r="AN168" i="1"/>
  <c r="AM168" i="1"/>
  <c r="AL168" i="1"/>
  <c r="AK168" i="1"/>
  <c r="AN167" i="1"/>
  <c r="AM167" i="1"/>
  <c r="AL167" i="1"/>
  <c r="AK167" i="1"/>
  <c r="AN166" i="1"/>
  <c r="AM166" i="1"/>
  <c r="AL166" i="1"/>
  <c r="AK166" i="1"/>
  <c r="AN165" i="1"/>
  <c r="AM165" i="1"/>
  <c r="AL165" i="1"/>
  <c r="AK165" i="1"/>
  <c r="AN164" i="1"/>
  <c r="AM164" i="1"/>
  <c r="AL164" i="1"/>
  <c r="AK164" i="1"/>
  <c r="AN163" i="1"/>
  <c r="AM163" i="1"/>
  <c r="AL163" i="1"/>
  <c r="AK163" i="1"/>
  <c r="AN162" i="1"/>
  <c r="AM162" i="1"/>
  <c r="AL162" i="1"/>
  <c r="AK162" i="1"/>
  <c r="AN161" i="1"/>
  <c r="AM161" i="1"/>
  <c r="AL161" i="1"/>
  <c r="AK161" i="1"/>
  <c r="AN160" i="1"/>
  <c r="AM160" i="1"/>
  <c r="AL160" i="1"/>
  <c r="AK160" i="1"/>
  <c r="AN159" i="1"/>
  <c r="AM159" i="1"/>
  <c r="AL159" i="1"/>
  <c r="AK159" i="1"/>
  <c r="AN158" i="1"/>
  <c r="AM158" i="1"/>
  <c r="AL158" i="1"/>
  <c r="AK158" i="1"/>
  <c r="AN157" i="1"/>
  <c r="AM157" i="1"/>
  <c r="AL157" i="1"/>
  <c r="AK157" i="1"/>
  <c r="AN156" i="1"/>
  <c r="AM156" i="1"/>
  <c r="AL156" i="1"/>
  <c r="AK156" i="1"/>
  <c r="AN155" i="1"/>
  <c r="AM155" i="1"/>
  <c r="AL155" i="1"/>
  <c r="AK155" i="1"/>
  <c r="AN154" i="1"/>
  <c r="AM154" i="1"/>
  <c r="AL154" i="1"/>
  <c r="AK154" i="1"/>
  <c r="AN153" i="1"/>
  <c r="AM153" i="1"/>
  <c r="AL153" i="1"/>
  <c r="AK153" i="1"/>
  <c r="AN152" i="1"/>
  <c r="AM152" i="1"/>
  <c r="AL152" i="1"/>
  <c r="AK152" i="1"/>
  <c r="AN151" i="1"/>
  <c r="AM151" i="1"/>
  <c r="AL151" i="1"/>
  <c r="AK151" i="1"/>
  <c r="AN149" i="1"/>
  <c r="AM149" i="1"/>
  <c r="AL149" i="1"/>
  <c r="AK149" i="1"/>
  <c r="AN148" i="1"/>
  <c r="AM148" i="1"/>
  <c r="AL148" i="1"/>
  <c r="AK148" i="1"/>
  <c r="AN147" i="1"/>
  <c r="AM147" i="1"/>
  <c r="AL147" i="1"/>
  <c r="AK147" i="1"/>
  <c r="AN146" i="1"/>
  <c r="AM146" i="1"/>
  <c r="AL146" i="1"/>
  <c r="AK146" i="1"/>
  <c r="AN145" i="1"/>
  <c r="AM145" i="1"/>
  <c r="AL145" i="1"/>
  <c r="AK145" i="1"/>
  <c r="AN144" i="1"/>
  <c r="AM144" i="1"/>
  <c r="AL144" i="1"/>
  <c r="AK144" i="1"/>
  <c r="AN143" i="1"/>
  <c r="AM143" i="1"/>
  <c r="AL143" i="1"/>
  <c r="AK143" i="1"/>
  <c r="AN142" i="1"/>
  <c r="AM142" i="1"/>
  <c r="AL142" i="1"/>
  <c r="AK142" i="1"/>
  <c r="AN141" i="1"/>
  <c r="AM141" i="1"/>
  <c r="AL141" i="1"/>
  <c r="AK141" i="1"/>
  <c r="AN140" i="1"/>
  <c r="AM140" i="1"/>
  <c r="AL140" i="1"/>
  <c r="AK140" i="1"/>
  <c r="AN139" i="1"/>
  <c r="AM139" i="1"/>
  <c r="AL139" i="1"/>
  <c r="AK139" i="1"/>
  <c r="AN138" i="1"/>
  <c r="AM138" i="1"/>
  <c r="AL138" i="1"/>
  <c r="AK138" i="1"/>
  <c r="AN137" i="1"/>
  <c r="AM137" i="1"/>
  <c r="AL137" i="1"/>
  <c r="AK137" i="1"/>
  <c r="AN136" i="1"/>
  <c r="AM136" i="1"/>
  <c r="AL136" i="1"/>
  <c r="AK136" i="1"/>
  <c r="AN135" i="1"/>
  <c r="AM135" i="1"/>
  <c r="AL135" i="1"/>
  <c r="AK135" i="1"/>
  <c r="AN134" i="1"/>
  <c r="AM134" i="1"/>
  <c r="AL134" i="1"/>
  <c r="AK134" i="1"/>
  <c r="AN133" i="1"/>
  <c r="AM133" i="1"/>
  <c r="AL133" i="1"/>
  <c r="AK133" i="1"/>
  <c r="AN132" i="1"/>
  <c r="AM132" i="1"/>
  <c r="AL132" i="1"/>
  <c r="AK132" i="1"/>
  <c r="AN131" i="1"/>
  <c r="AM131" i="1"/>
  <c r="AL131" i="1"/>
  <c r="AK131" i="1"/>
  <c r="AN130" i="1"/>
  <c r="AM130" i="1"/>
  <c r="AL130" i="1"/>
  <c r="AK130" i="1"/>
  <c r="AN129" i="1"/>
  <c r="AM129" i="1"/>
  <c r="AL129" i="1"/>
  <c r="AK129" i="1"/>
  <c r="AN128" i="1"/>
  <c r="AM128" i="1"/>
  <c r="AL128" i="1"/>
  <c r="AK128" i="1"/>
  <c r="AN127" i="1"/>
  <c r="AM127" i="1"/>
  <c r="AL127" i="1"/>
  <c r="AK127" i="1"/>
  <c r="AN126" i="1"/>
  <c r="AM126" i="1"/>
  <c r="AL126" i="1"/>
  <c r="AK126" i="1"/>
  <c r="AN125" i="1"/>
  <c r="AM125" i="1"/>
  <c r="AL125" i="1"/>
  <c r="AK125" i="1"/>
  <c r="AN123" i="1"/>
  <c r="AM123" i="1"/>
  <c r="AL123" i="1"/>
  <c r="AK123" i="1"/>
  <c r="AN122" i="1"/>
  <c r="AM122" i="1"/>
  <c r="AL122" i="1"/>
  <c r="AK122" i="1"/>
  <c r="AN121" i="1"/>
  <c r="AM121" i="1"/>
  <c r="AL121" i="1"/>
  <c r="AK121" i="1"/>
  <c r="AN120" i="1"/>
  <c r="AM120" i="1"/>
  <c r="AL120" i="1"/>
  <c r="AK120" i="1"/>
  <c r="AN119" i="1"/>
  <c r="AM119" i="1"/>
  <c r="AL119" i="1"/>
  <c r="AK119" i="1"/>
  <c r="AN118" i="1"/>
  <c r="AM118" i="1"/>
  <c r="AL118" i="1"/>
  <c r="AK118" i="1"/>
  <c r="AN117" i="1"/>
  <c r="AM117" i="1"/>
  <c r="AL117" i="1"/>
  <c r="AK117" i="1"/>
  <c r="AN116" i="1"/>
  <c r="AM116" i="1"/>
  <c r="AL116" i="1"/>
  <c r="AK116" i="1"/>
  <c r="AN115" i="1"/>
  <c r="AM115" i="1"/>
  <c r="AL115" i="1"/>
  <c r="AK115" i="1"/>
  <c r="AN114" i="1"/>
  <c r="AM114" i="1"/>
  <c r="AL114" i="1"/>
  <c r="AK114" i="1"/>
  <c r="AN113" i="1"/>
  <c r="AM113" i="1"/>
  <c r="AL113" i="1"/>
  <c r="AK113" i="1"/>
  <c r="AN112" i="1"/>
  <c r="AM112" i="1"/>
  <c r="AL112" i="1"/>
  <c r="AK112" i="1"/>
  <c r="AN111" i="1"/>
  <c r="AM111" i="1"/>
  <c r="AL111" i="1"/>
  <c r="AK111" i="1"/>
  <c r="AN110" i="1"/>
  <c r="AM110" i="1"/>
  <c r="AL110" i="1"/>
  <c r="AK110" i="1"/>
  <c r="AN109" i="1"/>
  <c r="AM109" i="1"/>
  <c r="AL109" i="1"/>
  <c r="AK109" i="1"/>
  <c r="AN106" i="1"/>
  <c r="AM106" i="1"/>
  <c r="AL106" i="1"/>
  <c r="AK106" i="1"/>
  <c r="AN105" i="1"/>
  <c r="AM105" i="1"/>
  <c r="AL105" i="1"/>
  <c r="AK105" i="1"/>
  <c r="AN104" i="1"/>
  <c r="AM104" i="1"/>
  <c r="AL104" i="1"/>
  <c r="AK104" i="1"/>
  <c r="AN103" i="1"/>
  <c r="AM103" i="1"/>
  <c r="AL103" i="1"/>
  <c r="AK103" i="1"/>
  <c r="AN102" i="1"/>
  <c r="AM102" i="1"/>
  <c r="AL102" i="1"/>
  <c r="AK102" i="1"/>
  <c r="AN101" i="1"/>
  <c r="AM101" i="1"/>
  <c r="AL101" i="1"/>
  <c r="AK101" i="1"/>
  <c r="AN100" i="1"/>
  <c r="AM100" i="1"/>
  <c r="AL100" i="1"/>
  <c r="AK100" i="1"/>
  <c r="AN99" i="1"/>
  <c r="AM99" i="1"/>
  <c r="AL99" i="1"/>
  <c r="AK99" i="1"/>
  <c r="AN98" i="1"/>
  <c r="AM98" i="1"/>
  <c r="AL98" i="1"/>
  <c r="AK98" i="1"/>
  <c r="AN97" i="1"/>
  <c r="AM97" i="1"/>
  <c r="AL97" i="1"/>
  <c r="AK97" i="1"/>
  <c r="AN96" i="1"/>
  <c r="AM96" i="1"/>
  <c r="AL96" i="1"/>
  <c r="AK96" i="1"/>
  <c r="AN95" i="1"/>
  <c r="AM95" i="1"/>
  <c r="AL95" i="1"/>
  <c r="AK95" i="1"/>
  <c r="AN94" i="1"/>
  <c r="AM94" i="1"/>
  <c r="AL94" i="1"/>
  <c r="AK94" i="1"/>
  <c r="AN93" i="1"/>
  <c r="AM93" i="1"/>
  <c r="AL93" i="1"/>
  <c r="AK93" i="1"/>
  <c r="AN92" i="1"/>
  <c r="AM92" i="1"/>
  <c r="AL92" i="1"/>
  <c r="AK92" i="1"/>
  <c r="AN91" i="1"/>
  <c r="AM91" i="1"/>
  <c r="AL91" i="1"/>
  <c r="AK91" i="1"/>
  <c r="AN90" i="1"/>
  <c r="AM90" i="1"/>
  <c r="AL90" i="1"/>
  <c r="AK90" i="1"/>
  <c r="AN89" i="1"/>
  <c r="AM89" i="1"/>
  <c r="AL89" i="1"/>
  <c r="AK89" i="1"/>
  <c r="AN88" i="1"/>
  <c r="AM88" i="1"/>
  <c r="AL88" i="1"/>
  <c r="AK88" i="1"/>
  <c r="AN87" i="1"/>
  <c r="AM87" i="1"/>
  <c r="AL87" i="1"/>
  <c r="AK87" i="1"/>
  <c r="AN86" i="1"/>
  <c r="AM86" i="1"/>
  <c r="AL86" i="1"/>
  <c r="AK86" i="1"/>
  <c r="AN85" i="1"/>
  <c r="AM85" i="1"/>
  <c r="AL85" i="1"/>
  <c r="AK85" i="1"/>
  <c r="AN84" i="1"/>
  <c r="AM84" i="1"/>
  <c r="AL84" i="1"/>
  <c r="AK84" i="1"/>
  <c r="AN83" i="1"/>
  <c r="AM83" i="1"/>
  <c r="AL83" i="1"/>
  <c r="AK83" i="1"/>
  <c r="AN82" i="1"/>
  <c r="AM82" i="1"/>
  <c r="AL82" i="1"/>
  <c r="AK82" i="1"/>
  <c r="AN81" i="1"/>
  <c r="AM81" i="1"/>
  <c r="AL81" i="1"/>
  <c r="AK81" i="1"/>
  <c r="AN80" i="1"/>
  <c r="AM80" i="1"/>
  <c r="AL80" i="1"/>
  <c r="AK80" i="1"/>
  <c r="AN79" i="1"/>
  <c r="AM79" i="1"/>
  <c r="AL79" i="1"/>
  <c r="AK79" i="1"/>
  <c r="AN78" i="1"/>
  <c r="AM78" i="1"/>
  <c r="AL78" i="1"/>
  <c r="AK78" i="1"/>
  <c r="AN77" i="1"/>
  <c r="AM77" i="1"/>
  <c r="AL77" i="1"/>
  <c r="AK77" i="1"/>
  <c r="AN76" i="1"/>
  <c r="AM76" i="1"/>
  <c r="AL76" i="1"/>
  <c r="AK76" i="1"/>
  <c r="AN75" i="1"/>
  <c r="AM75" i="1"/>
  <c r="AL75" i="1"/>
  <c r="AK75" i="1"/>
  <c r="AN74" i="1"/>
  <c r="AM74" i="1"/>
  <c r="AL74" i="1"/>
  <c r="AK74" i="1"/>
  <c r="AN73" i="1"/>
  <c r="AM73" i="1"/>
  <c r="AL73" i="1"/>
  <c r="AK73" i="1"/>
  <c r="AN72" i="1"/>
  <c r="AM72" i="1"/>
  <c r="AL72" i="1"/>
  <c r="AK72" i="1"/>
  <c r="AN71" i="1"/>
  <c r="AM71" i="1"/>
  <c r="AL71" i="1"/>
  <c r="AK71" i="1"/>
  <c r="AN70" i="1"/>
  <c r="AM70" i="1"/>
  <c r="AL70" i="1"/>
  <c r="AK70" i="1"/>
  <c r="AN69" i="1"/>
  <c r="AM69" i="1"/>
  <c r="AL69" i="1"/>
  <c r="AK69" i="1"/>
  <c r="AN68" i="1"/>
  <c r="AM68" i="1"/>
  <c r="AL68" i="1"/>
  <c r="AK68" i="1"/>
  <c r="AN67" i="1"/>
  <c r="AM67" i="1"/>
  <c r="AL67" i="1"/>
  <c r="AK67" i="1"/>
  <c r="AN66" i="1"/>
  <c r="AM66" i="1"/>
  <c r="AL66" i="1"/>
  <c r="AK66" i="1"/>
  <c r="AN65" i="1"/>
  <c r="AM65" i="1"/>
  <c r="AL65" i="1"/>
  <c r="AK65" i="1"/>
  <c r="AN64" i="1"/>
  <c r="AM64" i="1"/>
  <c r="AL64" i="1"/>
  <c r="AK64" i="1"/>
  <c r="AN63" i="1"/>
  <c r="AM63" i="1"/>
  <c r="AL63" i="1"/>
  <c r="AK63" i="1"/>
  <c r="AN62" i="1"/>
  <c r="AM62" i="1"/>
  <c r="AL62" i="1"/>
  <c r="AK62" i="1"/>
  <c r="AN61" i="1"/>
  <c r="AM61" i="1"/>
  <c r="AL61" i="1"/>
  <c r="AK61" i="1"/>
  <c r="AN60" i="1"/>
  <c r="AM60" i="1"/>
  <c r="AL60" i="1"/>
  <c r="AK60" i="1"/>
  <c r="AN59" i="1"/>
  <c r="AM59" i="1"/>
  <c r="AL59" i="1"/>
  <c r="AK59" i="1"/>
  <c r="AN58" i="1"/>
  <c r="AM58" i="1"/>
  <c r="AL58" i="1"/>
  <c r="AK58" i="1"/>
  <c r="AN57" i="1"/>
  <c r="AM57" i="1"/>
  <c r="AL57" i="1"/>
  <c r="AK57" i="1"/>
  <c r="AN56" i="1"/>
  <c r="AM56" i="1"/>
  <c r="AL56" i="1"/>
  <c r="AK56" i="1"/>
  <c r="AN55" i="1"/>
  <c r="AM55" i="1"/>
  <c r="AL55" i="1"/>
  <c r="AK55" i="1"/>
  <c r="AN54" i="1"/>
  <c r="AM54" i="1"/>
  <c r="AL54" i="1"/>
  <c r="AK54" i="1"/>
  <c r="AN53" i="1"/>
  <c r="AM53" i="1"/>
  <c r="AL53" i="1"/>
  <c r="AK53" i="1"/>
  <c r="AN52" i="1"/>
  <c r="AM52" i="1"/>
  <c r="AL52" i="1"/>
  <c r="AK52" i="1"/>
  <c r="AN51" i="1"/>
  <c r="AM51" i="1"/>
  <c r="AL51" i="1"/>
  <c r="AK51" i="1"/>
  <c r="AN50" i="1"/>
  <c r="AM50" i="1"/>
  <c r="AL50" i="1"/>
  <c r="AK50" i="1"/>
  <c r="AN49" i="1"/>
  <c r="AM49" i="1"/>
  <c r="AL49" i="1"/>
  <c r="AK49" i="1"/>
  <c r="AN48" i="1"/>
  <c r="AM48" i="1"/>
  <c r="AL48" i="1"/>
  <c r="AK48" i="1"/>
  <c r="AN46" i="1"/>
  <c r="AM46" i="1"/>
  <c r="AL46" i="1"/>
  <c r="AK46" i="1"/>
  <c r="AN43" i="1"/>
  <c r="AM43" i="1"/>
  <c r="AL43" i="1"/>
  <c r="AK43" i="1"/>
  <c r="AN42" i="1"/>
  <c r="AM42" i="1"/>
  <c r="AL42" i="1"/>
  <c r="AK42" i="1"/>
  <c r="AN41" i="1"/>
  <c r="AM41" i="1"/>
  <c r="AL41" i="1"/>
  <c r="AK41" i="1"/>
  <c r="AN40" i="1"/>
  <c r="AM40" i="1"/>
  <c r="AL40" i="1"/>
  <c r="AK40" i="1"/>
  <c r="AN39" i="1"/>
  <c r="AM39" i="1"/>
  <c r="AL39" i="1"/>
  <c r="AK39" i="1"/>
  <c r="AN38" i="1"/>
  <c r="AM38" i="1"/>
  <c r="AL38" i="1"/>
  <c r="AK38" i="1"/>
  <c r="AN37" i="1"/>
  <c r="AM37" i="1"/>
  <c r="AL37" i="1"/>
  <c r="AK37" i="1"/>
  <c r="AN36" i="1"/>
  <c r="AM36" i="1"/>
  <c r="AL36" i="1"/>
  <c r="AK36" i="1"/>
  <c r="AN35" i="1"/>
  <c r="AM35" i="1"/>
  <c r="AL35" i="1"/>
  <c r="AK35" i="1"/>
  <c r="AN34" i="1"/>
  <c r="AM34" i="1"/>
  <c r="AL34" i="1"/>
  <c r="AK34" i="1"/>
  <c r="AN33" i="1"/>
  <c r="AM33" i="1"/>
  <c r="AL33" i="1"/>
  <c r="AK33" i="1"/>
  <c r="AN32" i="1"/>
  <c r="AM32" i="1"/>
  <c r="AL32" i="1"/>
  <c r="AK32" i="1"/>
  <c r="AN31" i="1"/>
  <c r="AM31" i="1"/>
  <c r="AL31" i="1"/>
  <c r="AK31" i="1"/>
  <c r="AN30" i="1"/>
  <c r="AM30" i="1"/>
  <c r="AL30" i="1"/>
  <c r="AK30" i="1"/>
  <c r="AN29" i="1"/>
  <c r="AM29" i="1"/>
  <c r="AL29" i="1"/>
  <c r="AK29" i="1"/>
  <c r="AN28" i="1"/>
  <c r="AM28" i="1"/>
  <c r="AL28" i="1"/>
  <c r="AK28" i="1"/>
  <c r="AN27" i="1"/>
  <c r="AM27" i="1"/>
  <c r="AL27" i="1"/>
  <c r="AK27" i="1"/>
  <c r="AN26" i="1"/>
  <c r="AM26" i="1"/>
  <c r="AL26" i="1"/>
  <c r="AK26" i="1"/>
  <c r="AN25" i="1"/>
  <c r="AM25" i="1"/>
  <c r="AL25" i="1"/>
  <c r="AK25" i="1"/>
  <c r="AN22" i="1"/>
  <c r="AM22" i="1"/>
  <c r="AL22" i="1"/>
  <c r="AK22" i="1"/>
  <c r="AN21" i="1"/>
  <c r="AM21" i="1"/>
  <c r="AL21" i="1"/>
  <c r="AK21" i="1"/>
  <c r="AN20" i="1"/>
  <c r="AM20" i="1"/>
  <c r="AL20" i="1"/>
  <c r="AK20" i="1"/>
  <c r="AN17" i="1"/>
  <c r="AM17" i="1"/>
  <c r="AL17" i="1"/>
  <c r="AK17" i="1"/>
  <c r="AK207" i="1" l="1"/>
  <c r="AL47" i="1"/>
  <c r="AL108" i="1"/>
  <c r="AL207" i="1"/>
  <c r="AK47" i="1"/>
  <c r="AJ250" i="1"/>
  <c r="I250" i="1" s="1"/>
  <c r="AJ22" i="1"/>
  <c r="I22" i="1" s="1"/>
  <c r="AJ230" i="1"/>
  <c r="I230" i="1" s="1"/>
  <c r="AJ263" i="1"/>
  <c r="I263" i="1" s="1"/>
  <c r="AJ199" i="1"/>
  <c r="I199" i="1" s="1"/>
  <c r="AJ203" i="1"/>
  <c r="I203" i="1" s="1"/>
  <c r="AJ204" i="1"/>
  <c r="I204" i="1" s="1"/>
  <c r="AN47" i="1"/>
  <c r="AJ234" i="1"/>
  <c r="I234" i="1" s="1"/>
  <c r="AJ238" i="1"/>
  <c r="I238" i="1" s="1"/>
  <c r="AJ241" i="1"/>
  <c r="I241" i="1" s="1"/>
  <c r="AJ242" i="1"/>
  <c r="I242" i="1" s="1"/>
  <c r="AJ245" i="1"/>
  <c r="I245" i="1" s="1"/>
  <c r="AJ246" i="1"/>
  <c r="I246" i="1" s="1"/>
  <c r="AJ249" i="1"/>
  <c r="I249" i="1" s="1"/>
  <c r="AJ253" i="1"/>
  <c r="I253" i="1" s="1"/>
  <c r="AJ254" i="1"/>
  <c r="I254" i="1" s="1"/>
  <c r="AJ257" i="1"/>
  <c r="I257" i="1" s="1"/>
  <c r="AJ258" i="1"/>
  <c r="I258" i="1" s="1"/>
  <c r="AJ235" i="1"/>
  <c r="I235" i="1" s="1"/>
  <c r="AJ40" i="1"/>
  <c r="I40" i="1" s="1"/>
  <c r="AN207" i="1"/>
  <c r="AJ197" i="1"/>
  <c r="I197" i="1" s="1"/>
  <c r="AJ195" i="1"/>
  <c r="I195" i="1" s="1"/>
  <c r="AJ198" i="1"/>
  <c r="I198" i="1" s="1"/>
  <c r="AJ35" i="1"/>
  <c r="I35" i="1" s="1"/>
  <c r="AJ39" i="1"/>
  <c r="I39" i="1" s="1"/>
  <c r="AJ43" i="1"/>
  <c r="I43" i="1" s="1"/>
  <c r="AJ177" i="1"/>
  <c r="I177" i="1" s="1"/>
  <c r="AK108" i="1"/>
  <c r="AJ51" i="1"/>
  <c r="I51" i="1" s="1"/>
  <c r="AJ59" i="1"/>
  <c r="I59" i="1" s="1"/>
  <c r="AJ66" i="1"/>
  <c r="I66" i="1" s="1"/>
  <c r="AJ75" i="1"/>
  <c r="I75" i="1" s="1"/>
  <c r="AJ82" i="1"/>
  <c r="I82" i="1" s="1"/>
  <c r="AJ87" i="1"/>
  <c r="I87" i="1" s="1"/>
  <c r="AJ91" i="1"/>
  <c r="I91" i="1" s="1"/>
  <c r="AJ95" i="1"/>
  <c r="I95" i="1" s="1"/>
  <c r="AJ98" i="1"/>
  <c r="I98" i="1" s="1"/>
  <c r="AJ106" i="1"/>
  <c r="I106" i="1" s="1"/>
  <c r="AJ146" i="1"/>
  <c r="I146" i="1" s="1"/>
  <c r="AJ152" i="1"/>
  <c r="I152" i="1" s="1"/>
  <c r="AJ156" i="1"/>
  <c r="I156" i="1" s="1"/>
  <c r="AJ160" i="1"/>
  <c r="I160" i="1" s="1"/>
  <c r="AJ164" i="1"/>
  <c r="I164" i="1" s="1"/>
  <c r="AJ168" i="1"/>
  <c r="I168" i="1" s="1"/>
  <c r="AJ172" i="1"/>
  <c r="I172" i="1" s="1"/>
  <c r="AJ176" i="1"/>
  <c r="I176" i="1" s="1"/>
  <c r="AJ180" i="1"/>
  <c r="I180" i="1" s="1"/>
  <c r="AJ184" i="1"/>
  <c r="I184" i="1" s="1"/>
  <c r="AJ187" i="1"/>
  <c r="I187" i="1" s="1"/>
  <c r="AJ191" i="1"/>
  <c r="I191" i="1" s="1"/>
  <c r="AJ206" i="1"/>
  <c r="I206" i="1" s="1"/>
  <c r="AJ233" i="1"/>
  <c r="I233" i="1" s="1"/>
  <c r="AJ264" i="1"/>
  <c r="I264" i="1" s="1"/>
  <c r="AN108" i="1"/>
  <c r="AJ194" i="1"/>
  <c r="I194" i="1" s="1"/>
  <c r="AJ200" i="1"/>
  <c r="I200" i="1" s="1"/>
  <c r="AJ231" i="1"/>
  <c r="I231" i="1" s="1"/>
  <c r="AJ247" i="1"/>
  <c r="I247" i="1" s="1"/>
  <c r="AJ48" i="1"/>
  <c r="I48" i="1" s="1"/>
  <c r="AJ52" i="1"/>
  <c r="I52" i="1" s="1"/>
  <c r="AJ56" i="1"/>
  <c r="I56" i="1" s="1"/>
  <c r="AJ60" i="1"/>
  <c r="I60" i="1" s="1"/>
  <c r="AJ63" i="1"/>
  <c r="I63" i="1" s="1"/>
  <c r="AJ67" i="1"/>
  <c r="I67" i="1" s="1"/>
  <c r="AJ74" i="1"/>
  <c r="I74" i="1" s="1"/>
  <c r="AJ79" i="1"/>
  <c r="I79" i="1" s="1"/>
  <c r="AJ83" i="1"/>
  <c r="I83" i="1" s="1"/>
  <c r="AJ90" i="1"/>
  <c r="I90" i="1" s="1"/>
  <c r="AJ94" i="1"/>
  <c r="I94" i="1" s="1"/>
  <c r="AJ99" i="1"/>
  <c r="I99" i="1" s="1"/>
  <c r="AJ103" i="1"/>
  <c r="I103" i="1" s="1"/>
  <c r="AJ105" i="1"/>
  <c r="I105" i="1" s="1"/>
  <c r="AJ147" i="1"/>
  <c r="I147" i="1" s="1"/>
  <c r="AJ151" i="1"/>
  <c r="I151" i="1" s="1"/>
  <c r="AJ155" i="1"/>
  <c r="I155" i="1" s="1"/>
  <c r="AJ159" i="1"/>
  <c r="I159" i="1" s="1"/>
  <c r="AJ163" i="1"/>
  <c r="I163" i="1" s="1"/>
  <c r="AJ171" i="1"/>
  <c r="I171" i="1" s="1"/>
  <c r="AJ175" i="1"/>
  <c r="I175" i="1" s="1"/>
  <c r="AJ179" i="1"/>
  <c r="I179" i="1" s="1"/>
  <c r="AJ183" i="1"/>
  <c r="I183" i="1" s="1"/>
  <c r="AJ188" i="1"/>
  <c r="I188" i="1" s="1"/>
  <c r="AJ192" i="1"/>
  <c r="I192" i="1" s="1"/>
  <c r="AJ202" i="1"/>
  <c r="I202" i="1" s="1"/>
  <c r="AJ228" i="1"/>
  <c r="I228" i="1" s="1"/>
  <c r="AJ237" i="1"/>
  <c r="I237" i="1" s="1"/>
  <c r="AJ196" i="1"/>
  <c r="I196" i="1" s="1"/>
  <c r="AJ201" i="1"/>
  <c r="I201" i="1" s="1"/>
  <c r="AJ208" i="1"/>
  <c r="I208" i="1" s="1"/>
  <c r="AJ211" i="1"/>
  <c r="I211" i="1" s="1"/>
  <c r="AJ212" i="1"/>
  <c r="I212" i="1" s="1"/>
  <c r="AJ218" i="1"/>
  <c r="I218" i="1" s="1"/>
  <c r="AJ219" i="1"/>
  <c r="I219" i="1" s="1"/>
  <c r="AJ222" i="1"/>
  <c r="I222" i="1" s="1"/>
  <c r="AJ223" i="1"/>
  <c r="I223" i="1" s="1"/>
  <c r="AJ226" i="1"/>
  <c r="I226" i="1" s="1"/>
  <c r="AJ227" i="1"/>
  <c r="I227" i="1" s="1"/>
  <c r="AJ232" i="1"/>
  <c r="I232" i="1" s="1"/>
  <c r="AJ236" i="1"/>
  <c r="I236" i="1" s="1"/>
  <c r="AJ17" i="1"/>
  <c r="I17" i="1" s="1"/>
  <c r="AJ28" i="1"/>
  <c r="I28" i="1" s="1"/>
  <c r="AJ41" i="1"/>
  <c r="I41" i="1" s="1"/>
  <c r="AJ27" i="1"/>
  <c r="I27" i="1" s="1"/>
  <c r="AJ32" i="1"/>
  <c r="I32" i="1" s="1"/>
  <c r="AJ36" i="1"/>
  <c r="I36" i="1" s="1"/>
  <c r="AJ109" i="1"/>
  <c r="I109" i="1" s="1"/>
  <c r="AJ110" i="1"/>
  <c r="I110" i="1" s="1"/>
  <c r="AJ113" i="1"/>
  <c r="I113" i="1" s="1"/>
  <c r="AJ114" i="1"/>
  <c r="I114" i="1" s="1"/>
  <c r="AJ117" i="1"/>
  <c r="I117" i="1" s="1"/>
  <c r="AJ118" i="1"/>
  <c r="I118" i="1" s="1"/>
  <c r="AJ121" i="1"/>
  <c r="I121" i="1" s="1"/>
  <c r="AJ122" i="1"/>
  <c r="I122" i="1" s="1"/>
  <c r="AJ126" i="1"/>
  <c r="I126" i="1" s="1"/>
  <c r="AJ127" i="1"/>
  <c r="I127" i="1" s="1"/>
  <c r="AJ130" i="1"/>
  <c r="I130" i="1" s="1"/>
  <c r="AJ131" i="1"/>
  <c r="I131" i="1" s="1"/>
  <c r="AJ134" i="1"/>
  <c r="I134" i="1" s="1"/>
  <c r="AJ135" i="1"/>
  <c r="I135" i="1" s="1"/>
  <c r="AJ138" i="1"/>
  <c r="I138" i="1" s="1"/>
  <c r="AJ139" i="1"/>
  <c r="I139" i="1" s="1"/>
  <c r="AJ142" i="1"/>
  <c r="I142" i="1" s="1"/>
  <c r="AJ143" i="1"/>
  <c r="I143" i="1" s="1"/>
  <c r="AJ20" i="1"/>
  <c r="I20" i="1" s="1"/>
  <c r="AJ42" i="1"/>
  <c r="I42" i="1" s="1"/>
  <c r="AJ25" i="1"/>
  <c r="I25" i="1" s="1"/>
  <c r="AJ26" i="1"/>
  <c r="I26" i="1" s="1"/>
  <c r="AJ31" i="1"/>
  <c r="I31" i="1" s="1"/>
  <c r="AJ33" i="1"/>
  <c r="I33" i="1" s="1"/>
  <c r="AJ34" i="1"/>
  <c r="I34" i="1" s="1"/>
  <c r="AJ252" i="1"/>
  <c r="I252" i="1" s="1"/>
  <c r="AJ251" i="1"/>
  <c r="I251" i="1" s="1"/>
  <c r="AJ256" i="1"/>
  <c r="I256" i="1" s="1"/>
  <c r="AJ261" i="1"/>
  <c r="I261" i="1" s="1"/>
  <c r="AJ255" i="1"/>
  <c r="I255" i="1" s="1"/>
  <c r="AJ262" i="1"/>
  <c r="I262" i="1" s="1"/>
  <c r="AJ240" i="1"/>
  <c r="I240" i="1" s="1"/>
  <c r="AJ243" i="1"/>
  <c r="I243" i="1" s="1"/>
  <c r="AJ248" i="1"/>
  <c r="I248" i="1" s="1"/>
  <c r="AJ239" i="1"/>
  <c r="I239" i="1" s="1"/>
  <c r="AJ244" i="1"/>
  <c r="I244" i="1" s="1"/>
  <c r="AJ229" i="1"/>
  <c r="I229" i="1" s="1"/>
  <c r="AJ220" i="1"/>
  <c r="I220" i="1" s="1"/>
  <c r="AJ225" i="1"/>
  <c r="I225" i="1" s="1"/>
  <c r="AJ213" i="1"/>
  <c r="I213" i="1" s="1"/>
  <c r="AJ221" i="1"/>
  <c r="I221" i="1" s="1"/>
  <c r="AJ210" i="1"/>
  <c r="I210" i="1" s="1"/>
  <c r="AJ224" i="1"/>
  <c r="I224" i="1" s="1"/>
  <c r="AJ209" i="1"/>
  <c r="I209" i="1" s="1"/>
  <c r="AJ217" i="1"/>
  <c r="I217" i="1" s="1"/>
  <c r="AJ181" i="1"/>
  <c r="I181" i="1" s="1"/>
  <c r="AJ186" i="1"/>
  <c r="I186" i="1" s="1"/>
  <c r="AJ182" i="1"/>
  <c r="I182" i="1" s="1"/>
  <c r="AJ173" i="1"/>
  <c r="I173" i="1" s="1"/>
  <c r="AJ178" i="1"/>
  <c r="I178" i="1" s="1"/>
  <c r="AJ189" i="1"/>
  <c r="I189" i="1" s="1"/>
  <c r="AJ174" i="1"/>
  <c r="I174" i="1" s="1"/>
  <c r="AJ185" i="1"/>
  <c r="I185" i="1" s="1"/>
  <c r="AJ190" i="1"/>
  <c r="I190" i="1" s="1"/>
  <c r="AJ161" i="1"/>
  <c r="I161" i="1" s="1"/>
  <c r="AJ162" i="1"/>
  <c r="I162" i="1" s="1"/>
  <c r="AJ165" i="1"/>
  <c r="I165" i="1" s="1"/>
  <c r="AJ166" i="1"/>
  <c r="I166" i="1" s="1"/>
  <c r="AJ169" i="1"/>
  <c r="I169" i="1" s="1"/>
  <c r="AJ170" i="1"/>
  <c r="I170" i="1" s="1"/>
  <c r="AJ157" i="1"/>
  <c r="I157" i="1" s="1"/>
  <c r="AJ167" i="1"/>
  <c r="I167" i="1" s="1"/>
  <c r="AJ153" i="1"/>
  <c r="I153" i="1" s="1"/>
  <c r="AJ158" i="1"/>
  <c r="I158" i="1" s="1"/>
  <c r="AJ154" i="1"/>
  <c r="I154" i="1" s="1"/>
  <c r="AJ129" i="1"/>
  <c r="I129" i="1" s="1"/>
  <c r="AJ144" i="1"/>
  <c r="I144" i="1" s="1"/>
  <c r="AJ123" i="1"/>
  <c r="I123" i="1" s="1"/>
  <c r="AJ128" i="1"/>
  <c r="I128" i="1" s="1"/>
  <c r="AJ133" i="1"/>
  <c r="I133" i="1" s="1"/>
  <c r="AJ145" i="1"/>
  <c r="I145" i="1" s="1"/>
  <c r="AJ140" i="1"/>
  <c r="I140" i="1" s="1"/>
  <c r="AJ149" i="1"/>
  <c r="I149" i="1" s="1"/>
  <c r="AJ125" i="1"/>
  <c r="I125" i="1" s="1"/>
  <c r="AJ136" i="1"/>
  <c r="I136" i="1" s="1"/>
  <c r="AJ141" i="1"/>
  <c r="I141" i="1" s="1"/>
  <c r="AJ132" i="1"/>
  <c r="I132" i="1" s="1"/>
  <c r="AJ137" i="1"/>
  <c r="I137" i="1" s="1"/>
  <c r="AJ148" i="1"/>
  <c r="I148" i="1" s="1"/>
  <c r="AM108" i="1"/>
  <c r="AJ111" i="1"/>
  <c r="I111" i="1" s="1"/>
  <c r="AJ116" i="1"/>
  <c r="I116" i="1" s="1"/>
  <c r="AJ112" i="1"/>
  <c r="I112" i="1" s="1"/>
  <c r="AJ119" i="1"/>
  <c r="I119" i="1" s="1"/>
  <c r="AJ115" i="1"/>
  <c r="I115" i="1" s="1"/>
  <c r="AJ120" i="1"/>
  <c r="I120" i="1" s="1"/>
  <c r="AJ93" i="1"/>
  <c r="I93" i="1" s="1"/>
  <c r="AJ58" i="1"/>
  <c r="I58" i="1" s="1"/>
  <c r="AJ68" i="1"/>
  <c r="I68" i="1" s="1"/>
  <c r="AJ81" i="1"/>
  <c r="I81" i="1" s="1"/>
  <c r="AJ61" i="1"/>
  <c r="I61" i="1" s="1"/>
  <c r="AJ78" i="1"/>
  <c r="I78" i="1" s="1"/>
  <c r="AJ96" i="1"/>
  <c r="I96" i="1" s="1"/>
  <c r="AM47" i="1"/>
  <c r="AJ53" i="1"/>
  <c r="I53" i="1" s="1"/>
  <c r="AJ62" i="1"/>
  <c r="I62" i="1" s="1"/>
  <c r="AJ71" i="1"/>
  <c r="I71" i="1" s="1"/>
  <c r="AJ97" i="1"/>
  <c r="I97" i="1" s="1"/>
  <c r="AJ50" i="1"/>
  <c r="I50" i="1" s="1"/>
  <c r="AJ64" i="1"/>
  <c r="I64" i="1" s="1"/>
  <c r="AJ65" i="1"/>
  <c r="I65" i="1" s="1"/>
  <c r="AJ86" i="1"/>
  <c r="I86" i="1" s="1"/>
  <c r="AJ101" i="1"/>
  <c r="I101" i="1" s="1"/>
  <c r="AJ55" i="1"/>
  <c r="I55" i="1" s="1"/>
  <c r="AJ70" i="1"/>
  <c r="I70" i="1" s="1"/>
  <c r="AJ73" i="1"/>
  <c r="I73" i="1" s="1"/>
  <c r="AJ84" i="1"/>
  <c r="I84" i="1" s="1"/>
  <c r="AJ89" i="1"/>
  <c r="I89" i="1" s="1"/>
  <c r="AJ100" i="1"/>
  <c r="I100" i="1" s="1"/>
  <c r="AJ104" i="1"/>
  <c r="I104" i="1" s="1"/>
  <c r="AJ92" i="1"/>
  <c r="I92" i="1" s="1"/>
  <c r="AJ102" i="1"/>
  <c r="I102" i="1" s="1"/>
  <c r="AJ49" i="1"/>
  <c r="I49" i="1" s="1"/>
  <c r="AJ57" i="1"/>
  <c r="I57" i="1" s="1"/>
  <c r="AJ72" i="1"/>
  <c r="I72" i="1" s="1"/>
  <c r="AJ80" i="1"/>
  <c r="I80" i="1" s="1"/>
  <c r="AJ88" i="1"/>
  <c r="I88" i="1" s="1"/>
  <c r="AJ21" i="1"/>
  <c r="I21" i="1" s="1"/>
  <c r="AJ29" i="1"/>
  <c r="I29" i="1" s="1"/>
  <c r="AJ30" i="1"/>
  <c r="I30" i="1" s="1"/>
  <c r="AJ37" i="1"/>
  <c r="I37" i="1" s="1"/>
  <c r="AJ38" i="1"/>
  <c r="I38" i="1" s="1"/>
  <c r="AJ46" i="1"/>
  <c r="I46" i="1" s="1"/>
  <c r="AJ54" i="1"/>
  <c r="I54" i="1" s="1"/>
  <c r="AJ69" i="1"/>
  <c r="I69" i="1" s="1"/>
  <c r="AJ76" i="1"/>
  <c r="I76" i="1" s="1"/>
  <c r="AJ77" i="1"/>
  <c r="I77" i="1" s="1"/>
  <c r="AJ85" i="1"/>
  <c r="I85" i="1" s="1"/>
  <c r="AJ193" i="1"/>
  <c r="I193" i="1" s="1"/>
  <c r="AM207" i="1"/>
  <c r="AJ207" i="1" l="1"/>
  <c r="I207" i="1" s="1"/>
  <c r="AN45" i="1"/>
  <c r="AJ47" i="1"/>
  <c r="I47" i="1" s="1"/>
  <c r="AJ108" i="1"/>
  <c r="I108" i="1" s="1"/>
  <c r="AK107" i="1"/>
  <c r="AL107" i="1"/>
  <c r="AN19" i="1"/>
  <c r="AN205" i="1"/>
  <c r="AL19" i="1"/>
  <c r="AL205" i="1"/>
  <c r="AL45" i="1"/>
  <c r="AN107" i="1"/>
  <c r="AN44" i="1" l="1"/>
  <c r="AK45" i="1"/>
  <c r="AK19" i="1"/>
  <c r="AK205" i="1"/>
  <c r="AL44" i="1"/>
  <c r="AM205" i="1"/>
  <c r="AM19" i="1"/>
  <c r="AM107" i="1"/>
  <c r="AJ107" i="1" s="1"/>
  <c r="I107" i="1" s="1"/>
  <c r="AM45" i="1"/>
  <c r="AJ19" i="1" l="1"/>
  <c r="I19" i="1" s="1"/>
  <c r="AJ45" i="1"/>
  <c r="I45" i="1" s="1"/>
  <c r="AK44" i="1"/>
  <c r="AJ205" i="1"/>
  <c r="I205" i="1" s="1"/>
  <c r="AN16" i="1"/>
  <c r="AN18" i="1"/>
  <c r="AL16" i="1"/>
  <c r="AL18" i="1"/>
  <c r="AM44" i="1"/>
  <c r="AM18" i="1"/>
  <c r="AJ44" i="1" l="1"/>
  <c r="I44" i="1" s="1"/>
  <c r="AK18" i="1"/>
  <c r="AJ18" i="1" s="1"/>
  <c r="I18" i="1" s="1"/>
  <c r="I16" i="1" s="1"/>
  <c r="AK16" i="1"/>
  <c r="AJ16" i="1" l="1"/>
</calcChain>
</file>

<file path=xl/sharedStrings.xml><?xml version="1.0" encoding="utf-8"?>
<sst xmlns="http://schemas.openxmlformats.org/spreadsheetml/2006/main" count="1715" uniqueCount="566">
  <si>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</si>
  <si>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</si>
  <si>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</si>
  <si>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</si>
  <si>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</si>
  <si>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</si>
  <si>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</si>
  <si>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</si>
  <si>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</si>
  <si>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</si>
  <si>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</si>
  <si>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</si>
  <si>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</si>
  <si>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</si>
  <si>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</si>
  <si>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</si>
  <si>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</si>
  <si>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</si>
  <si>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</si>
  <si>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</si>
  <si>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</si>
  <si>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</si>
  <si>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</si>
  <si>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</si>
  <si>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</si>
  <si>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</si>
  <si>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</si>
  <si>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</si>
  <si>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</si>
  <si>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</si>
  <si>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</si>
  <si>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</si>
  <si>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</si>
  <si>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</si>
  <si>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</si>
  <si>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</si>
  <si>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</si>
  <si>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</si>
  <si>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</si>
  <si>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</si>
  <si>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</si>
  <si>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</si>
  <si>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</si>
  <si>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</si>
  <si>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</si>
  <si>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</si>
  <si>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</si>
  <si>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</si>
  <si>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</si>
  <si>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</si>
  <si>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</si>
  <si>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</si>
  <si>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</si>
  <si>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</si>
  <si>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</si>
  <si>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</si>
  <si>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</si>
  <si>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</si>
  <si>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</si>
  <si>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</si>
  <si>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</si>
  <si>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</si>
  <si>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</si>
  <si>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</si>
  <si>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</si>
  <si>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</si>
  <si>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</si>
  <si>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</si>
  <si>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</si>
  <si>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</si>
  <si>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</si>
  <si>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</si>
  <si>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</si>
  <si>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</si>
  <si>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</si>
  <si>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</si>
  <si>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</si>
  <si>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</si>
  <si>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</si>
  <si>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</si>
  <si>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</si>
  <si>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</si>
  <si>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</si>
  <si>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</si>
  <si>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</si>
  <si>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</si>
  <si>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</si>
  <si>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</si>
  <si>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</si>
  <si>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</si>
  <si>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</si>
  <si>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</si>
  <si>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</si>
  <si>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</si>
  <si>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</si>
  <si>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</si>
  <si>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</si>
  <si>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</si>
  <si>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</si>
  <si>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</si>
  <si>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</si>
  <si>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</si>
  <si>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</si>
  <si>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</si>
  <si>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</si>
  <si>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</si>
  <si>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</si>
  <si>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</si>
  <si>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</si>
  <si>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</si>
  <si>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</si>
  <si>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</si>
  <si>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</si>
  <si>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</si>
  <si>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</si>
  <si>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</si>
  <si>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</si>
  <si>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</si>
  <si>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</si>
  <si>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Владимирская область</t>
  </si>
  <si>
    <t>План 
на 01.01.2017 года</t>
  </si>
  <si>
    <t>-</t>
  </si>
  <si>
    <t>нд</t>
  </si>
  <si>
    <t>Итого (план)</t>
  </si>
  <si>
    <t>Приложение  № _____</t>
  </si>
  <si>
    <t>к решению _____</t>
  </si>
  <si>
    <t>от «___» _____________________ г. №_____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</si>
  <si>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</si>
  <si>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</si>
  <si>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</si>
  <si>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</si>
  <si>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</si>
  <si>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</si>
  <si>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</si>
  <si>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</si>
  <si>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</si>
  <si>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</si>
  <si>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</si>
  <si>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</si>
  <si>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</si>
  <si>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</si>
  <si>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</si>
  <si>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</si>
  <si>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</si>
  <si>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</si>
  <si>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</si>
  <si>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</si>
  <si>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</si>
  <si>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</si>
  <si>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</si>
  <si>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</si>
  <si>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</si>
  <si>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</si>
  <si>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</si>
  <si>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Инвестиционная программа Акционерного общества  "Объединенные региональные электрические сети - Владимирская область"</t>
  </si>
  <si>
    <t>Реконструкция трансформаторных подстанций и распределительных пунктов</t>
  </si>
  <si>
    <t>Реконструкция ТП-308, ул. Д.Левитана, д.34 (Владимир) 1 шт</t>
  </si>
  <si>
    <t>Реконструкция ТП-506, ул. Студенческая (Владимир) 1 шт</t>
  </si>
  <si>
    <t>Реконструкция ТП-199, ул. Алябьева (Владимир) 1 шт</t>
  </si>
  <si>
    <t>Реконструкция ТП-151, Октябрьский пр-т (Владимир) 1 шт</t>
  </si>
  <si>
    <t>Реконструкция ПС "Рпень" (Владимир) 1 шт</t>
  </si>
  <si>
    <t>Строительство КТП взамен КТП-34 (Петушки) 1 шт</t>
  </si>
  <si>
    <t>Реконструкция ТП-49 (Петушки) 1 шт</t>
  </si>
  <si>
    <t>Реконструкция ТП-8 п.Городищи (Петушки) 1 шт</t>
  </si>
  <si>
    <t>Реконструкция ТП-3 ул. Герцена, д.14а (Гусь-Хрустальный) 1 шт</t>
  </si>
  <si>
    <t>Строительство КТП вместо ТП-5КО ул.Фрунзе (Киржач) 1 шт</t>
  </si>
  <si>
    <t>Строительство КТП взамен ТП-212 (Ковров) 1 шт</t>
  </si>
  <si>
    <t>Строительство КТП взамен ТП-160, ТП-142 (Ковров) 1 шт</t>
  </si>
  <si>
    <t xml:space="preserve">Реконструкция оборудования ЦРП-1  (Ковров)  </t>
  </si>
  <si>
    <t>Реконструкция ТП-163, ул.Hиколо-Галейская, д.1  (Владимир) 1 шт</t>
  </si>
  <si>
    <t>Реконструкция ТП-272, ул.Чайковского, д.34а (Владимир) 1 шт</t>
  </si>
  <si>
    <t>Реконструкция ТП-222 ул.Завадского, д.15 (Владимир) 1 шт</t>
  </si>
  <si>
    <t>Реконструкция ТП-223 ул.Василисина, д.14б (Владимир) 1 шт</t>
  </si>
  <si>
    <t>Реконструкция ТП-213 пр-т Строителей, д.10 (Владимир) 1 шт</t>
  </si>
  <si>
    <t>Реконструкция ТП-198 пр-т Строителей, д.16б (Владимир) 1 шт</t>
  </si>
  <si>
    <t>Реконструкция ТП-54 ул.Пригородная, д.19б, мкр. Семязино (Владимир) 1 шт</t>
  </si>
  <si>
    <t>Реконструкция ТП-192 ул.Чайковского, д.34а (Владимир) 1 шт</t>
  </si>
  <si>
    <t>Строительство КТП взамен ТП-37 г. Лакинск (Собинка) 1 шт</t>
  </si>
  <si>
    <t>Строительство РТП взамен ТП-1 п.Ставрово (Собинка) 1 шт</t>
  </si>
  <si>
    <t>Строительство КТП взамен ТП-26 г. Лакинск (Собинка) 1 шт</t>
  </si>
  <si>
    <t>Реконструкция РУ-0,4 кВ ТП-40 (Петушки) 1 шт</t>
  </si>
  <si>
    <t>Строительство КТП взамен ТП-143, ТП-71  (Ковров) 1 шт</t>
  </si>
  <si>
    <t>Строительство КТП взамен ТП-13 (Камешково) 1 шт</t>
  </si>
  <si>
    <t>Реконструкция ТП-269 ул.Островского, д.66 (Владимир) 1 шт</t>
  </si>
  <si>
    <t>Реконструкция ТП-268 ул.Крайнова, д.12 (Владимир) 1 шт</t>
  </si>
  <si>
    <t>Реконструкция ТП-221 ул.Завадского, д.9 (Владимир) 1 шт</t>
  </si>
  <si>
    <t>Реконструкция ТП-106  ул.Гражданская, д.24 (Владимир) 1 шт</t>
  </si>
  <si>
    <t>Реконструкция ТП-77  ул. 1-ая Пионерская, д.76а  (Владимир) 1 шт</t>
  </si>
  <si>
    <t>Реконструкция ТП-175 ул.Модорова, д.6 (Владимир) 1 шт</t>
  </si>
  <si>
    <t>Реконструкция ТП-123 ул. Березина, д.3а  (Владимир) 1 шт</t>
  </si>
  <si>
    <t>Реконструкция ТП-117  ул.Чайковского, д.3 (Владимир) 1 шт</t>
  </si>
  <si>
    <t>Строительство КТП взамен ТП-28 г.Лакинск (Собинка) 1 шт</t>
  </si>
  <si>
    <t>Реконструкция РП-3 г.Лакинск (Собинка) 1 шт</t>
  </si>
  <si>
    <t>Реконструкция ТП-101  (Гусь-Хрустальный) 1 шт</t>
  </si>
  <si>
    <t>Реконструкция ТП-80 (Гусь-Хрустальный) 1 шт</t>
  </si>
  <si>
    <t>Строительство КТП взамен КТП-35 (Ковров) 1 шт</t>
  </si>
  <si>
    <t>Строительство КТП взамен КТП-141 (Ковров) 1 шт</t>
  </si>
  <si>
    <t>Строительство КТП взамен КТП-39 (Ковров) 1 шт</t>
  </si>
  <si>
    <t>Строительство КТП взамен КТП-51 (Ковров) 1 шт</t>
  </si>
  <si>
    <t>Строительство КТП мкр. Соковка (Вязники) 1 шт</t>
  </si>
  <si>
    <t>Реконструкция ТП-299 ул.Растопчина, д.39б (Владимир) 1 шт</t>
  </si>
  <si>
    <t>Реконструкция ТП-298 ул.Егорова, д.9 (Владимир) 1 шт</t>
  </si>
  <si>
    <t>Реконструкция ТП-290 ул.Растопчина, д.49 (Владимир) 1 шт</t>
  </si>
  <si>
    <t>Реконструкция ТП-170  ул. Мира, д.28  (Владимир) 1 шт</t>
  </si>
  <si>
    <t>Реконструкция ТП-12 ул.Батурина, д.14 (Владимир) 1 шт</t>
  </si>
  <si>
    <t>Реконструкция ТП-79 ул. П.Осипенко, д.10 (Владимир) 1 шт</t>
  </si>
  <si>
    <t>Реконструкция ТП-173 ул. Мира, д.46 (Владимир) 1 шт</t>
  </si>
  <si>
    <t>Реконструкция ТП-102 ул. Мира, д.49/14  (Владимир) 1 шт</t>
  </si>
  <si>
    <t>Реконструкция ТП-52 ул. Северная, д.14  (Владимир) 1 шт</t>
  </si>
  <si>
    <t>Реконструкция ТП-1 (Собинка) 1 шт</t>
  </si>
  <si>
    <t>Строительство КТП взамен КТП-3 (Собинка) 1 шт</t>
  </si>
  <si>
    <t>Строительство КТП взамен КТП-15 (Собинка) 1 шт</t>
  </si>
  <si>
    <t>Строительство КТП взамен КТП-15 ул. Маяковского, д.15А (Петушки) 1 шт</t>
  </si>
  <si>
    <t>Строительство КТП взамен КТП-1 ул. Красноармейская (Петушки) 1 шт</t>
  </si>
  <si>
    <t>Строительство КТП взамен КТП-10 п.Городищи  (Петушки) 1 шт</t>
  </si>
  <si>
    <t>Строительство КТП взамен ТП-214 (Ковров) 1 шт</t>
  </si>
  <si>
    <t>Строительство КТП взамен КТП-238 мкр. им. Чкалова (Ковров) 1 шт</t>
  </si>
  <si>
    <t>Строительство КТП взамен ТП-211 (Ковров) 1 шт</t>
  </si>
  <si>
    <t>Строительство КТП взамен ТП-113 (Ковров) 1 шт</t>
  </si>
  <si>
    <t>Строительство КТП взамен ТП-58 п.РТС (Владимир) 1 шт</t>
  </si>
  <si>
    <t>Реконструкция ТП-134 ул. Горького, д.50 (Владимир) 1 шт</t>
  </si>
  <si>
    <t>Реконструкция ТП-215 ул. Краснознаменная, д.3 (Владимир) 1 шт</t>
  </si>
  <si>
    <t>Реконструкция ТП-507 пр-т Строителей, д.2б  (Владимир) 1 шт</t>
  </si>
  <si>
    <t>Реконструкция ТП-254 ул.Белоконской, д.15б (Владимир) 1 шт</t>
  </si>
  <si>
    <t>Строительство КТП взамен КТП-17 (Собинка) 1 шт</t>
  </si>
  <si>
    <t>Строительство КТП взамен ТП-6 п.Городищи  (Петушки) 1 шт</t>
  </si>
  <si>
    <t>Строительство КТП взамен КТП-12 ул.Молодежная (Петушки) 1 шт</t>
  </si>
  <si>
    <t>Строительство РТП взамен РП-8 (Ковров) 1 шт</t>
  </si>
  <si>
    <t>Строительство КТП взамен ТП-106 (Ковров) 1 шт</t>
  </si>
  <si>
    <t>Строительство КТП ул.Б.Французова, ул.Зеленая (Камешково) 1 шт</t>
  </si>
  <si>
    <t>Строительство КТП взамен ТП-21 (Камешково) 1 шт</t>
  </si>
  <si>
    <t>Реконструкция РП-1 (Камешково) 1 шт</t>
  </si>
  <si>
    <t>Реконструкция КРУН-1 фид.620 (Гусь-Хрустальный) 1 шт</t>
  </si>
  <si>
    <t>Строительство КТП взамен ТП-32 (Гороховец) 1 шт</t>
  </si>
  <si>
    <t>Строительство кабельных линий напряжением 0,4 кВ взамен существующих</t>
  </si>
  <si>
    <t>Строительство КЛ-0,4 кВ (Гусь-Хрустальный) 5,406 км</t>
  </si>
  <si>
    <t>Строительство кабельных линий напряжением 6-10 кВ взамен существующих</t>
  </si>
  <si>
    <t>Строительство КЛ-0,4/6/10 кВ (Владимир) 22,95 км</t>
  </si>
  <si>
    <t>Строительство КЛ-0,4/6/10 кВ (Судогда, Собинка, Юрьев-Польский,  Петушки, Гусь-Хрустальный,  Киржач,  Ковров,  Камешково,  Кольчугино) 10 км</t>
  </si>
  <si>
    <t>Строительство КЛ-6 кВ ТП-57-ТП-67 (Гусь-Хрустальный) 0,6 км</t>
  </si>
  <si>
    <t xml:space="preserve">Разработка ПСД "Строительство КЛ-10 кВ ф.1,2,3,10,11,12 ТПС Киржач" (Киржач)  </t>
  </si>
  <si>
    <t>Реконструкция КЛ-6 кВ с РП-2 ул. Талантова на ТП-156 (Ковров) 1 км</t>
  </si>
  <si>
    <t>Строительство КЛ-10 кВ ПС "КаМЗ"-ТП-21 (Камешково) 0,8 км</t>
  </si>
  <si>
    <t>Строительство КЛ от РП-2 и ТП-56 до КТП ул.Лесная, ул. Рябиновая  (Суздаль) 1,75 км</t>
  </si>
  <si>
    <t>Строительство КЛ-6 кВ ТП-84-ТП-74  (Вязники) 0,436 км</t>
  </si>
  <si>
    <t>Строительство КЛ-6 кВ от КТП мкр. Соковка до ТП-84 (Вязники) 0,352 км</t>
  </si>
  <si>
    <t>Строительство КЛ-6 кВ от ТП-104 до КТП мкр. Соковка (Вязники) 0,59 км</t>
  </si>
  <si>
    <t>Строительство КЛ-10кВ ТП-5КО - ф. 1007 ПС "Октябрьская" (Киржач) 0,5 км</t>
  </si>
  <si>
    <t>Строительство КЛ-10 кВ ф.1,2, 11,12 ТПС "Киржач" (Киржач) 2,6 км</t>
  </si>
  <si>
    <t>Строительство КЛ-6 кВ ПС "Северная" (фид. 6176)-ТП-130  (Ковров) 1 км</t>
  </si>
  <si>
    <t>Строительство КЛ-10 кВ ТП-1А-ТП-36 (Камешково) 0,4 км</t>
  </si>
  <si>
    <t>Строительство КЛ-10кВ ТП-11-ТП-23 (Юрьев-Польский) 0,23 км</t>
  </si>
  <si>
    <t>Строительство КЛ-10кВ ТП-49-ТП-1 (Юрьев-Польский) 0,44 км</t>
  </si>
  <si>
    <t>Строительство КЛ-10кВ ТП-20-ТП-26 (Юрьев-Польский) 0,3 км</t>
  </si>
  <si>
    <t>Строительство КЛ-10кВ ТП-9-ТП-42 (Юрьев-Польский) 0,52 км</t>
  </si>
  <si>
    <t>Строительство КЛ-6 кВ ТП-4-ТП-33 (Гусь-Хрустальный) 0,45 км</t>
  </si>
  <si>
    <t>Строительство КЛ-10 кВ ф.3,10 ТПС "Киржач" (Киржач) 2,4 км</t>
  </si>
  <si>
    <t>Строительство КЛ-6 кВ ПС "Южная" (фид. 644)-ТП-68  (Ковров) 1,5 км</t>
  </si>
  <si>
    <t>Строительство участка КЛ-6кВ фид. 695 с ПС "Районная" (Владимир) 2,46 км</t>
  </si>
  <si>
    <t>Строительство КЛ-6кВ ПС "Районная" (фид. 694) – ТП-58  (Владимир) 2,8 км</t>
  </si>
  <si>
    <t>Строительство КЛ-6кВ ПС "Районная" (фид. 673) – ТП-58 (Владимир) 1,1 км</t>
  </si>
  <si>
    <t>Строительство КЛ-10 кВ ф.101, ф.102 с ПС "Ундол" (Собинка) 0,26 км</t>
  </si>
  <si>
    <t>Строительство КЛ-10кВ ТП-10-ТП-39 (Юрьев-Польский) 0,52 км</t>
  </si>
  <si>
    <t>Строительство КЛ-10кВ ТП-4-ТП-10 (Юрьев-Польский) 0,3 км</t>
  </si>
  <si>
    <t>Строительство КЛ-10кВ ТП-50-ТП-15 (Юрьев-Польский) 0,4 км</t>
  </si>
  <si>
    <t>Строительство КЛ-10 кВ ТП-10 -ТП-95 (Гусь-Хрустальный) 0,53 км</t>
  </si>
  <si>
    <t>Строительство КЛ-10 кВ РП-2 -ТП-74  (Гусь-Хрустальный) 0,58 км</t>
  </si>
  <si>
    <t>Строительство КЛ-10 кВ ТП-61 -ТП-35  (Гусь-Хрустальный) 0,31 км</t>
  </si>
  <si>
    <t>Строительство КЛ-6 кВ ТП-13-ТП-27 (Гусь-Хрустальный) 0,6 км</t>
  </si>
  <si>
    <t>Строительство КЛ-6 кВ РП-3 (фид.30)-ТП-106  (Ковров) 1,95 км</t>
  </si>
  <si>
    <t>Строительство воздушных линий напряжением 0,4 кВ взамен существующих</t>
  </si>
  <si>
    <t>Строительство электрических сетей 0,4кВ от РП-2 ул. Московская, пер. Гагарина (Гороховец) 1,1 км</t>
  </si>
  <si>
    <t>Строительство электрических сетей 0,4кВ от ТП-11 ул. Никольская (Гороховец) 1,3 км</t>
  </si>
  <si>
    <t>Строительство электрических сетей 0,4кВ от ТП-11 ул.Республиканская, Комсомольская, пер. Садовый (Гороховец) 2,24 км</t>
  </si>
  <si>
    <t>Строительство электрических сетей 0,4кВ от ТП-23 ул. Московская (Гороховец) 0,42 км</t>
  </si>
  <si>
    <t>Строительство электрических сетей 0,4кВ от ТП-5 ул.Московская, Садовая, Гагарина (Гороховец) 1,655 км</t>
  </si>
  <si>
    <t>Строительство электрических сетей 0,4кВ от ТП-24 пер. Красноармейский (Гороховец) 1,1 км</t>
  </si>
  <si>
    <t>Строительство электрических сетей 0,4кВ от ТП-3 ул. 3-я Пятилетка, Гоголя (Гороховец) 0,654 км</t>
  </si>
  <si>
    <t>Строительство электрических сетей 0,4кВ от ТП-6 ул. Гражданская, Мичурина (Гороховец) 1,515 км</t>
  </si>
  <si>
    <t>Строительство электрических сетей 0,4кВ от ТП-15 ул. Пролетарская (Гороховец) 0,63 км</t>
  </si>
  <si>
    <t>Реконструкция ВЛИ-0,4кВ от КТП-5 ф.ул.Ленина (Петушки) 1,1 км</t>
  </si>
  <si>
    <t>Строительство электрических сетей 0,4кВ от ТП-20 ул. Южная (Гороховец) 1,545 км</t>
  </si>
  <si>
    <t>Строительство электрических сетей 0,4кВ от ТП-37 ул. Чапаева, Фурманова (Гороховец) 0,78 км</t>
  </si>
  <si>
    <t>Строительство электрических сетей 0,4кВ от ТП-37 ул. Кутузова, Луговая (Гороховец) 1,56 км</t>
  </si>
  <si>
    <t>Строительство воздушных линий напряжением 6-10 кВ взамен существующих</t>
  </si>
  <si>
    <t>Строительство ВЛЗ-10кВ ЦРП ООО ТК "ГОФ"- ТП-8 ф."Поселок-2" (Петушки) 0,5 км</t>
  </si>
  <si>
    <t>Строительство ВЛЗ-6 кВ ПС "Стекловолокно" - РП-4 (ф.614, ф.638) (Гусь-Хрустальный) 0,48 км</t>
  </si>
  <si>
    <t>Строительство ВЛЗ-6 кВ от РП-4 (ф. 602, ф. 605, ф.606) п.Гусевский  (Гусь-Хрустальный) 7,1 км</t>
  </si>
  <si>
    <t>Реконструкция ВЛ-10 кВ от ПС "ОСВАР" до ТП Очистные сооружения  (Вязники) 3,13 км</t>
  </si>
  <si>
    <t>Строительство ВЛЗ-10 кВ ТП-1-ТП-18 (Собинка) 1,942 км</t>
  </si>
  <si>
    <t>Реконструкция ВЛ-6 кВ ф.607 ПС "Мстера" (Вязники) 1,867 км</t>
  </si>
  <si>
    <t>Строительство ВЛЗ-10 кВ ТП-49-ТП-14 (Собинка) 1,1 км</t>
  </si>
  <si>
    <t>Строительство ВЛЗ-10 кВ КТП-12-ТП-51 (Собинка) 0,8 км</t>
  </si>
  <si>
    <t>Строительство ВЛЗ-10 кВ ф.101, ф.102 с ПС "Ундол" (Собинка) 4,5 км</t>
  </si>
  <si>
    <t>Строительство ВЛЗ-6 кВ ТП-8 -ТП-45 (Гусь-Хрустальный) 0,644 км</t>
  </si>
  <si>
    <t>Строительство ВЛЗ-6 кВ ТП-76 -ТП-83 (Гусь-Хрустальный) 0,471 км</t>
  </si>
  <si>
    <t>Строительство 2ВЛЗ-10 кВ от РТП-11 до ул. Лесная (Киржач) 0,8 км</t>
  </si>
  <si>
    <t>Строительство 2ВЛЗ-10 кВ от ТП-27 до ТП-58 ул. Магистральная (Киржач) 1,5 км</t>
  </si>
  <si>
    <t xml:space="preserve">Цифровизация сетей  (Владимир)  </t>
  </si>
  <si>
    <t xml:space="preserve">Цифровизация сетей  (Судогда)  </t>
  </si>
  <si>
    <t xml:space="preserve">Цифровизация сетей  (Петушки)  </t>
  </si>
  <si>
    <t xml:space="preserve">Установка телемеханики ЦРП-1 (Ковров)  </t>
  </si>
  <si>
    <t xml:space="preserve">Цифровизация сетей (Камешково)  </t>
  </si>
  <si>
    <t>1.4.1</t>
  </si>
  <si>
    <t>Строительство трансформаторных подстанций и распределительных пунктов</t>
  </si>
  <si>
    <t>Строительство РП ул. Рабочий проспект (Собинка) 1 шт</t>
  </si>
  <si>
    <t>Строительство КТП д.Крутояк (Собинка) 1 шт</t>
  </si>
  <si>
    <t>Строительство КТП мкр. Сокольники (Собинка) 1 шт</t>
  </si>
  <si>
    <t>Строительство КТП ул. Красная Горка (Владимир) 1 шт</t>
  </si>
  <si>
    <t>Строительство КТП ул.Свободы (Юрьев-Польский) 1 шт</t>
  </si>
  <si>
    <t>Строительство КТП СНТ "Мебельщик" (Киржач) 1 шт</t>
  </si>
  <si>
    <t>Строительство ЦРП-4  (Ковров) 1 шт</t>
  </si>
  <si>
    <t>Строительство КТП ул. Лесная (Суздаль) 1 шт</t>
  </si>
  <si>
    <t>Строительство КТП ул. Рябиновая (Суздаль) 1 шт</t>
  </si>
  <si>
    <t>Строительство КТП ул.Кирова (Петушки) 1 шт</t>
  </si>
  <si>
    <t>Строительство КТП ул. Кремлевская (Суздаль) 1 шт</t>
  </si>
  <si>
    <t>Строительство КТП д. Поздняково (Вязники) 1 шт</t>
  </si>
  <si>
    <t>Строительство КТП д. Большевысоково (Вязники) 1 шт</t>
  </si>
  <si>
    <t>1.4.2</t>
  </si>
  <si>
    <t>Строительство кабельных линий напряжением 6-10 кВ</t>
  </si>
  <si>
    <t>Строительство КЛ ПС "ВЭМЗ"-РП-24 (Владимир) 2,5 км</t>
  </si>
  <si>
    <t xml:space="preserve">Разработка ПСД (Владимир)  </t>
  </si>
  <si>
    <t>Строительство КЛ-10кВ от оп.№5 ф.7 до КТП-34  (Петушки) 0,25 км</t>
  </si>
  <si>
    <t>Строительство КЛ-10кВ КТП-34-ТП-49 (Петушки) 0,86 км</t>
  </si>
  <si>
    <t>Строительство КЛ-6 кВ ТП-69-ТП-211  (Ковров) 0,5 км</t>
  </si>
  <si>
    <t>Строительство КЛ-10 кВ ТП-13-ТП-49 (Камешково) 0,45 км</t>
  </si>
  <si>
    <t>Строительство КЛ-10 кВ ТП-7-ТП-36 (Камешково) 0,5 км</t>
  </si>
  <si>
    <t>Реконструкция КЛ-6 кВ от РП-5-КТП-209-ТП-238 мкр. им. Чкалова  (Ковров) 2 км</t>
  </si>
  <si>
    <t>Строительство КЛ-10 кВ от ТП-13 на ВЛ-10 кВ ф.1001 ПС "Берково" (Камешково) 1,3 км</t>
  </si>
  <si>
    <t>Строительство КЛ-6 кВ от ПС "Кольчугино" до ЦРП-3 (Кольчугино) 8 км</t>
  </si>
  <si>
    <t>Строительство КЛ-10кВ от ТП-25, ТП-28 до КТП ул.Свободы (Юрьев-Польский) 1,4 км</t>
  </si>
  <si>
    <t>Строительство КЛ-6 кВ ТП-49-ТП-101  (Гусь-Хрустальный) 1 км</t>
  </si>
  <si>
    <t>Строительство КЛ-6 кВ  ПС "Гусь" (ф.607) - ТП-80 (Гусь-Хрустальный) 1,6 км</t>
  </si>
  <si>
    <t>Строительство КЛ-6 кВ ТП-235-ТП-20 (Ковров) 0,5 км</t>
  </si>
  <si>
    <t>Строительство КЛ-6 кВ ТП-141-ТП-39 (Ковров) 2 км</t>
  </si>
  <si>
    <t>Строительство КЛ-10 кВ ТП-8-ТП-7 (Собинка) 0,25 км</t>
  </si>
  <si>
    <t>Строительство КЛ-10 кВ ТП-7-ТП-6 (Собинка) 0,2 км</t>
  </si>
  <si>
    <t>Строительство КЛ-10 кВ ТП-6-ТП-42 (Собинка) 0,304 км</t>
  </si>
  <si>
    <t>Строительство КЛ-10 кВ ТП-1-КТП-80 (Собинка) 0,25 км</t>
  </si>
  <si>
    <t>Строительство КЛ-10 кВ ТП-60-ТП-55 (Собинка) 0,4 км</t>
  </si>
  <si>
    <t>Строительство КЛ-10 кВ ТП-55-ТП-56 (Собинка) 0,4 км</t>
  </si>
  <si>
    <t>Строительство КЛ-10 кВ ТП-56-ТП-42 (Собинка) 0,4 км</t>
  </si>
  <si>
    <t>Строительство КЛ-6 кВ ТП-30-ТП-32 (Гороховец) 0,24 км</t>
  </si>
  <si>
    <t>1.4.3</t>
  </si>
  <si>
    <t>Строительство воздушных линий напряжением 6-10 кВ</t>
  </si>
  <si>
    <t>Строительство ВЛЗ-10 кВ до КТП мкр. Сокольники (Собинка) 1 км</t>
  </si>
  <si>
    <t xml:space="preserve">Разработка ПСД "Электроснабжение СНТ "Мебельщик"" (Киржач)  </t>
  </si>
  <si>
    <t>Строительство ВЛЗ-10кВ до КТП СНТ "Мебельщик" (Киржач) 1,3 км</t>
  </si>
  <si>
    <t>Строительство ВЛЗ-10кВ от ЛР№16 до КТП ул.Кирова (Петушки) 0,7 км</t>
  </si>
  <si>
    <t>Строительство ВЛЗ-10кВ от КТП ул.Кирова до ТП-3 (Петушки) 0,85 км</t>
  </si>
  <si>
    <t>Строительство ВЛ-10 кВ от ЛР-1 ф.33 РТП-708 до КТП на ул.Б.Французова, ул.Зеленая (Камешково) 1,7 км</t>
  </si>
  <si>
    <t>Приобретение спецавтотранспорта</t>
  </si>
  <si>
    <t>Приобретение самосвала  2 шт</t>
  </si>
  <si>
    <t>Приобретение вилочного погрузчика  1 шт</t>
  </si>
  <si>
    <t>Приобретение экскаватор-погрузчика  1 шт</t>
  </si>
  <si>
    <t>Приобретение грузопассажирского фургона (7мест)  8 шт</t>
  </si>
  <si>
    <t>Приобретение автоподъемника  7 шт</t>
  </si>
  <si>
    <t>Приобретение бурильно-крановой машины на базе трактора  1 шт</t>
  </si>
  <si>
    <t>Приобретение бортового автомобиля с прицепом-роспуском   1 шт</t>
  </si>
  <si>
    <t>Приобретение автомобиля УАЗ-390995  1 шт</t>
  </si>
  <si>
    <t>Приобретение передвижных Электролабораторий  4 шт</t>
  </si>
  <si>
    <t>Приобретение самоходного мульчера  1 шт</t>
  </si>
  <si>
    <t>Приобретение ОС свыше 40 т.р. (производственного назначения)</t>
  </si>
  <si>
    <t>Реконструкция производственных баз</t>
  </si>
  <si>
    <t>Утвержденный план 2023 года</t>
  </si>
  <si>
    <t>Утвержденный план 2024 года</t>
  </si>
  <si>
    <t>Утвержденный план 2025 года</t>
  </si>
  <si>
    <t>Утвержденный план 2026 года</t>
  </si>
  <si>
    <t>Утвержденный план 2027 года</t>
  </si>
  <si>
    <t>ЭN232702_01</t>
  </si>
  <si>
    <t>ЭN232702_02</t>
  </si>
  <si>
    <t>ЭN232702_03</t>
  </si>
  <si>
    <t>ЭN232702_04</t>
  </si>
  <si>
    <t>ЭN232702_05</t>
  </si>
  <si>
    <t>ЭN232702_06</t>
  </si>
  <si>
    <t>ЭN232702_07</t>
  </si>
  <si>
    <t>ЭN232702_08</t>
  </si>
  <si>
    <t>ЭN232702_09</t>
  </si>
  <si>
    <t>ЭN232702_79</t>
  </si>
  <si>
    <t>ЭN232702_10</t>
  </si>
  <si>
    <t>ЭN232702_11</t>
  </si>
  <si>
    <t>ЭN232702_12</t>
  </si>
  <si>
    <t>ЭN232702_14</t>
  </si>
  <si>
    <t>ЭN232702_15</t>
  </si>
  <si>
    <t>ЭN232702_16</t>
  </si>
  <si>
    <t>ЭN232702_17</t>
  </si>
  <si>
    <t>ЭN232702_18</t>
  </si>
  <si>
    <t>ЭN232702_19</t>
  </si>
  <si>
    <t>ЭN232702_20</t>
  </si>
  <si>
    <t>ЭN232702_21</t>
  </si>
  <si>
    <t>ЭN232702_22</t>
  </si>
  <si>
    <t>ЭN232702_23</t>
  </si>
  <si>
    <t>ЭN232702_24</t>
  </si>
  <si>
    <t>ЭN232702_25</t>
  </si>
  <si>
    <t>ЭN232702_26</t>
  </si>
  <si>
    <t>ЭN232702_27</t>
  </si>
  <si>
    <t>ЭN232702_28</t>
  </si>
  <si>
    <t>ЭN232702_29</t>
  </si>
  <si>
    <t>ЭN232702_30</t>
  </si>
  <si>
    <t>ЭN232702_31</t>
  </si>
  <si>
    <t>ЭN232702_32</t>
  </si>
  <si>
    <t>ЭN232702_33</t>
  </si>
  <si>
    <t>ЭN232702_34</t>
  </si>
  <si>
    <t>ЭN232702_35</t>
  </si>
  <si>
    <t>ЭN232702_36</t>
  </si>
  <si>
    <t>ЭN232702_37</t>
  </si>
  <si>
    <t>ЭN232702_38</t>
  </si>
  <si>
    <t>ЭN232702_39</t>
  </si>
  <si>
    <t>ЭN232702_40</t>
  </si>
  <si>
    <t>ЭN232702_41</t>
  </si>
  <si>
    <t>ЭN232702_42</t>
  </si>
  <si>
    <t>ЭN232702_43</t>
  </si>
  <si>
    <t>ЭN232702_44</t>
  </si>
  <si>
    <t>ЭN232702_45</t>
  </si>
  <si>
    <t>ЭN232702_46</t>
  </si>
  <si>
    <t>ЭN232702_47</t>
  </si>
  <si>
    <t>ЭN232702_48</t>
  </si>
  <si>
    <t>ЭN232702_49</t>
  </si>
  <si>
    <t>ЭN232702_50</t>
  </si>
  <si>
    <t>ЭN232702_51</t>
  </si>
  <si>
    <t>ЭN232702_52</t>
  </si>
  <si>
    <t>ЭN232702_53</t>
  </si>
  <si>
    <t>ЭN232702_54</t>
  </si>
  <si>
    <t>ЭN232702_55</t>
  </si>
  <si>
    <t>ЭN232702_56</t>
  </si>
  <si>
    <t>ЭN232702_57</t>
  </si>
  <si>
    <t>ЭN232702_58</t>
  </si>
  <si>
    <t>ЭN232702_59</t>
  </si>
  <si>
    <t>ЭN232702_60</t>
  </si>
  <si>
    <t>ЭN232702_61</t>
  </si>
  <si>
    <t>ЭN232702_62</t>
  </si>
  <si>
    <t>ЭN232702_63</t>
  </si>
  <si>
    <t>ЭN232702_64</t>
  </si>
  <si>
    <t>ЭN232702_65</t>
  </si>
  <si>
    <t>ЭN232702_66</t>
  </si>
  <si>
    <t>ЭN232702_67</t>
  </si>
  <si>
    <t>ЭN232702_68</t>
  </si>
  <si>
    <t>ЭN232702_69</t>
  </si>
  <si>
    <t>ЭN232702_70</t>
  </si>
  <si>
    <t>ЭN232702_71</t>
  </si>
  <si>
    <t>ЭN232702_72</t>
  </si>
  <si>
    <t>ЭN232702_73</t>
  </si>
  <si>
    <t>ЭN232702_74</t>
  </si>
  <si>
    <t>ЭN232702_75</t>
  </si>
  <si>
    <t>ЭN232702_76</t>
  </si>
  <si>
    <t>ЭN232702_78</t>
  </si>
  <si>
    <t>ЭN232702_77</t>
  </si>
  <si>
    <t>ЭN232703_01</t>
  </si>
  <si>
    <t>ЭN232704_01</t>
  </si>
  <si>
    <t>ЭN232704_28</t>
  </si>
  <si>
    <t>ЭN232704_02</t>
  </si>
  <si>
    <t>ЭN232704_03</t>
  </si>
  <si>
    <t>ЭN232704_04</t>
  </si>
  <si>
    <t>ЭN232704_05</t>
  </si>
  <si>
    <t>ЭN232704_06</t>
  </si>
  <si>
    <t>ЭN232704_07</t>
  </si>
  <si>
    <t>ЭN232704_08</t>
  </si>
  <si>
    <t>ЭN232704_09</t>
  </si>
  <si>
    <t>ЭN232704_10</t>
  </si>
  <si>
    <t>ЭN232704_11</t>
  </si>
  <si>
    <t>ЭN232704_12</t>
  </si>
  <si>
    <t>ЭN232704_13</t>
  </si>
  <si>
    <t>ЭN232704_14</t>
  </si>
  <si>
    <t>ЭN232704_15</t>
  </si>
  <si>
    <t>ЭN232704_16</t>
  </si>
  <si>
    <t>ЭN232704_17</t>
  </si>
  <si>
    <t>ЭN232704_18</t>
  </si>
  <si>
    <t>ЭN232704_19</t>
  </si>
  <si>
    <t>ЭN232704_20</t>
  </si>
  <si>
    <t>ЭN232704_21</t>
  </si>
  <si>
    <t>ЭN232704_22</t>
  </si>
  <si>
    <t>ЭN232704_23</t>
  </si>
  <si>
    <t>ЭN232704_24</t>
  </si>
  <si>
    <t>ЭN232704_25</t>
  </si>
  <si>
    <t>ЭN232704_26</t>
  </si>
  <si>
    <t>ЭN232704_27</t>
  </si>
  <si>
    <t>ЭN232704_29</t>
  </si>
  <si>
    <t>ЭN232704_30</t>
  </si>
  <si>
    <t>ЭN232704_31</t>
  </si>
  <si>
    <t>ЭN232704_32</t>
  </si>
  <si>
    <t>ЭN232704_33</t>
  </si>
  <si>
    <t>ЭN232705_01</t>
  </si>
  <si>
    <t>ЭN232705_02</t>
  </si>
  <si>
    <t>ЭN232705_03</t>
  </si>
  <si>
    <t>ЭN232705_04</t>
  </si>
  <si>
    <t>ЭN232705_05</t>
  </si>
  <si>
    <t>ЭN232705_06</t>
  </si>
  <si>
    <t>ЭN232705_07</t>
  </si>
  <si>
    <t>ЭN232705_08</t>
  </si>
  <si>
    <t>ЭN232705_09</t>
  </si>
  <si>
    <t>ЭN232705_10</t>
  </si>
  <si>
    <t>ЭN232705_11</t>
  </si>
  <si>
    <t>ЭN232705_12</t>
  </si>
  <si>
    <t>ЭN232705_13</t>
  </si>
  <si>
    <t>ЭN232706_01</t>
  </si>
  <si>
    <t>ЭN232706_02</t>
  </si>
  <si>
    <t>ЭN232706_03</t>
  </si>
  <si>
    <t>ЭN232706_04</t>
  </si>
  <si>
    <t>ЭN232706_05</t>
  </si>
  <si>
    <t>ЭN232706_06</t>
  </si>
  <si>
    <t>ЭN232706_07</t>
  </si>
  <si>
    <t>ЭN232706_08</t>
  </si>
  <si>
    <t>ЭN232706_09</t>
  </si>
  <si>
    <t>ЭN232706_10</t>
  </si>
  <si>
    <t>ЭN232706_11</t>
  </si>
  <si>
    <t>ЭN232706_12</t>
  </si>
  <si>
    <t>ЭN232706_13</t>
  </si>
  <si>
    <t>ЭN232707_01</t>
  </si>
  <si>
    <t>ЭN232707_02</t>
  </si>
  <si>
    <t>ЭN232707_03</t>
  </si>
  <si>
    <t>ЭN232707_04</t>
  </si>
  <si>
    <t>ЭN232707_05</t>
  </si>
  <si>
    <t>ЭN232708_01</t>
  </si>
  <si>
    <t>ЭN232708_02</t>
  </si>
  <si>
    <t>ЭN232708_03</t>
  </si>
  <si>
    <t>ЭN232708_05</t>
  </si>
  <si>
    <t>ЭN232708_06</t>
  </si>
  <si>
    <t>ЭN232708_07</t>
  </si>
  <si>
    <t>ЭN232708_08</t>
  </si>
  <si>
    <t>ЭN232708_09</t>
  </si>
  <si>
    <t>ЭN232708_10</t>
  </si>
  <si>
    <t>ЭN232708_11</t>
  </si>
  <si>
    <t>ЭN232708_12</t>
  </si>
  <si>
    <t>ЭN232708_13</t>
  </si>
  <si>
    <t>ЭN232708_14</t>
  </si>
  <si>
    <t>ЭN232709_01</t>
  </si>
  <si>
    <t>ЭN232709_02</t>
  </si>
  <si>
    <t>ЭN232709_03</t>
  </si>
  <si>
    <t>ЭN232709_04</t>
  </si>
  <si>
    <t>ЭN232709_05</t>
  </si>
  <si>
    <t>ЭN232709_06</t>
  </si>
  <si>
    <t>ЭN232709_07</t>
  </si>
  <si>
    <t>ЭN232709_08</t>
  </si>
  <si>
    <t>ЭN232709_09</t>
  </si>
  <si>
    <t>ЭN232709_10</t>
  </si>
  <si>
    <t>ЭN232709_11</t>
  </si>
  <si>
    <t>ЭN232709_12</t>
  </si>
  <si>
    <t>ЭN232709_13</t>
  </si>
  <si>
    <t>ЭN232709_14</t>
  </si>
  <si>
    <t>ЭN232709_15</t>
  </si>
  <si>
    <t>ЭN232709_16</t>
  </si>
  <si>
    <t>ЭN232709_17</t>
  </si>
  <si>
    <t>ЭN232709_18</t>
  </si>
  <si>
    <t>ЭN232709_19</t>
  </si>
  <si>
    <t>ЭN232709_20</t>
  </si>
  <si>
    <t>ЭN232709_21</t>
  </si>
  <si>
    <t>ЭN232709_22</t>
  </si>
  <si>
    <t>ЭN232709_23</t>
  </si>
  <si>
    <t>ЭN232710_01</t>
  </si>
  <si>
    <t>ЭN232710_02</t>
  </si>
  <si>
    <t>ЭN232710_03</t>
  </si>
  <si>
    <t>ЭN232710_04</t>
  </si>
  <si>
    <t>ЭN232710_05</t>
  </si>
  <si>
    <t>ЭN232710_06</t>
  </si>
  <si>
    <t>ЭN232711_01</t>
  </si>
  <si>
    <t>ЭN232711_02</t>
  </si>
  <si>
    <t>ЭN232711_03</t>
  </si>
  <si>
    <t>ЭN232711_04</t>
  </si>
  <si>
    <t>ЭN232711_05</t>
  </si>
  <si>
    <t>ЭN232711_06</t>
  </si>
  <si>
    <t>ЭN232711_07</t>
  </si>
  <si>
    <t>ЭN232711_08</t>
  </si>
  <si>
    <t>ЭN232711_09</t>
  </si>
  <si>
    <t>ЭN232711_10</t>
  </si>
  <si>
    <t>ЭN232712</t>
  </si>
  <si>
    <t>ЭN232714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</si>
</sst>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164" fontId="30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2" fillId="0" borderId="0" xfId="0" applyFont="1"/>
    <xf numFmtId="0" fontId="3" fillId="0" borderId="0" xfId="1" applyFont="1" applyAlignment="1">
      <alignment horizontal="right"/>
    </xf>
    <xf numFmtId="0" fontId="4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Border="1" applyAlignment="1"/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23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/>
    <xf numFmtId="164" fontId="31" fillId="0" borderId="1" xfId="230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0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23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 wrapText="1"/>
    </xf>
    <xf numFmtId="2" fontId="2" fillId="0" borderId="1" xfId="23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/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2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" xfId="230" builtinId="3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S288"/>
  <sheetViews>
    <sheetView tabSelected="1" view="pageBreakPreview" zoomScale="70" zoomScaleNormal="100" zoomScaleSheetLayoutView="70" workbookViewId="0">
      <selection activeCell="AH261" sqref="AH261"/>
    </sheetView>
  </sheetViews>
  <sheetFormatPr defaultRowHeight="15.75" x14ac:dyDescent="0.25"/>
  <cols>
    <col min="1" max="1" width="10.625" style="3" customWidth="1"/>
    <col min="2" max="2" width="32.875" style="24" customWidth="1"/>
    <col min="3" max="3" width="15.125" style="3" customWidth="1"/>
    <col min="4" max="5" width="6" style="3" customWidth="1"/>
    <col min="6" max="6" width="12.5" style="3" bestFit="1" customWidth="1"/>
    <col min="7" max="7" width="11.75" style="3" customWidth="1"/>
    <col min="8" max="8" width="7.625" style="3" customWidth="1"/>
    <col min="9" max="9" width="19.5" style="1" customWidth="1"/>
    <col min="10" max="10" width="19.125" style="1" customWidth="1"/>
    <col min="11" max="11" width="9.25" style="1" bestFit="1" customWidth="1"/>
    <col min="12" max="12" width="6.5" style="1" customWidth="1"/>
    <col min="13" max="13" width="8.875" style="1" customWidth="1"/>
    <col min="14" max="14" width="10.75" style="1" customWidth="1"/>
    <col min="15" max="15" width="6" style="3" customWidth="1"/>
    <col min="16" max="16" width="9.25" style="3" bestFit="1" customWidth="1"/>
    <col min="17" max="17" width="7.25" style="3" customWidth="1"/>
    <col min="18" max="18" width="8.75" style="3" customWidth="1"/>
    <col min="19" max="19" width="9.75" style="3" customWidth="1"/>
    <col min="20" max="20" width="7.25" style="3" customWidth="1"/>
    <col min="21" max="21" width="9.25" style="15" bestFit="1" customWidth="1"/>
    <col min="22" max="22" width="7.25" style="15" customWidth="1"/>
    <col min="23" max="23" width="8.75" style="15" customWidth="1"/>
    <col min="24" max="24" width="9.75" style="15" customWidth="1"/>
    <col min="25" max="25" width="7.25" style="15" customWidth="1"/>
    <col min="26" max="26" width="9.25" style="15" bestFit="1" customWidth="1"/>
    <col min="27" max="27" width="7.25" style="15" customWidth="1"/>
    <col min="28" max="28" width="8.75" style="15" customWidth="1"/>
    <col min="29" max="29" width="9.75" style="15" customWidth="1"/>
    <col min="30" max="30" width="7.25" style="15" customWidth="1"/>
    <col min="31" max="31" width="9.25" style="15" bestFit="1" customWidth="1"/>
    <col min="32" max="32" width="7.25" style="15" customWidth="1"/>
    <col min="33" max="33" width="8.75" style="15" customWidth="1"/>
    <col min="34" max="34" width="9.75" style="15" customWidth="1"/>
    <col min="35" max="35" width="7.25" style="15" customWidth="1"/>
    <col min="36" max="36" width="12.5" style="3" bestFit="1" customWidth="1"/>
    <col min="37" max="37" width="6.125" style="3" customWidth="1"/>
    <col min="38" max="38" width="9.5" style="3" customWidth="1"/>
    <col min="39" max="39" width="11.25" style="3" customWidth="1"/>
    <col min="40" max="40" width="7.375" style="3" customWidth="1"/>
    <col min="41" max="16384" width="9" style="3"/>
  </cols>
  <sheetData>
    <row r="1" spans="1:45" s="25" customFormat="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AN1" s="2" t="s">
        <v>124</v>
      </c>
    </row>
    <row r="2" spans="1:45" s="25" customFormat="1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AN2" s="4" t="s">
        <v>125</v>
      </c>
    </row>
    <row r="3" spans="1:45" s="25" customFormat="1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AN3" s="4" t="s">
        <v>126</v>
      </c>
    </row>
    <row r="4" spans="1:45" s="25" customFormat="1" ht="18.75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1"/>
      <c r="L4" s="1"/>
      <c r="M4" s="1"/>
      <c r="N4" s="1"/>
      <c r="O4" s="1"/>
    </row>
    <row r="5" spans="1:45" s="25" customFormat="1" ht="18.75" x14ac:dyDescent="0.25">
      <c r="A5" s="45" t="s">
        <v>127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30"/>
      <c r="AP5" s="30"/>
      <c r="AQ5" s="30"/>
      <c r="AR5" s="30"/>
      <c r="AS5" s="30"/>
    </row>
    <row r="6" spans="1:45" s="25" customFormat="1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</row>
    <row r="7" spans="1:45" s="25" customFormat="1" ht="18.75" x14ac:dyDescent="0.25">
      <c r="A7" s="46" t="s">
        <v>128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32"/>
      <c r="AP7" s="32"/>
      <c r="AQ7" s="32"/>
      <c r="AR7" s="32"/>
    </row>
    <row r="8" spans="1:45" s="25" customFormat="1" ht="18.75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1"/>
      <c r="L8" s="1"/>
      <c r="M8" s="1"/>
      <c r="N8" s="1"/>
      <c r="O8" s="1"/>
    </row>
    <row r="9" spans="1:45" s="25" customFormat="1" ht="18.75" x14ac:dyDescent="0.25">
      <c r="A9" s="45" t="s">
        <v>154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30"/>
      <c r="AP9" s="30"/>
      <c r="AQ9" s="30"/>
      <c r="AR9" s="30"/>
      <c r="AS9" s="30"/>
    </row>
    <row r="10" spans="1:45" ht="18.75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5"/>
      <c r="L10" s="5"/>
      <c r="M10" s="5"/>
      <c r="N10" s="5"/>
      <c r="O10" s="5"/>
      <c r="P10" s="5"/>
      <c r="Q10" s="5"/>
      <c r="R10" s="5"/>
      <c r="S10" s="5"/>
      <c r="T10" s="5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5"/>
      <c r="AK10" s="5"/>
      <c r="AL10" s="5"/>
      <c r="AM10" s="5"/>
      <c r="AN10" s="5"/>
    </row>
    <row r="11" spans="1:45" x14ac:dyDescent="0.25">
      <c r="A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45" ht="63.75" customHeight="1" x14ac:dyDescent="0.25">
      <c r="A12" s="47" t="s">
        <v>0</v>
      </c>
      <c r="B12" s="47" t="s">
        <v>1</v>
      </c>
      <c r="C12" s="47" t="s">
        <v>2</v>
      </c>
      <c r="D12" s="48" t="s">
        <v>3</v>
      </c>
      <c r="E12" s="48" t="s">
        <v>4</v>
      </c>
      <c r="F12" s="47" t="s">
        <v>5</v>
      </c>
      <c r="G12" s="47"/>
      <c r="H12" s="47"/>
      <c r="I12" s="47" t="s">
        <v>6</v>
      </c>
      <c r="J12" s="47" t="s">
        <v>7</v>
      </c>
      <c r="K12" s="47" t="s">
        <v>8</v>
      </c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</row>
    <row r="13" spans="1:45" ht="85.5" customHeight="1" x14ac:dyDescent="0.25">
      <c r="A13" s="47"/>
      <c r="B13" s="47"/>
      <c r="C13" s="47"/>
      <c r="D13" s="48"/>
      <c r="E13" s="48"/>
      <c r="F13" s="47" t="s">
        <v>9</v>
      </c>
      <c r="G13" s="47"/>
      <c r="H13" s="47"/>
      <c r="I13" s="47"/>
      <c r="J13" s="47"/>
      <c r="K13" s="47" t="s">
        <v>364</v>
      </c>
      <c r="L13" s="47"/>
      <c r="M13" s="47"/>
      <c r="N13" s="47"/>
      <c r="O13" s="47"/>
      <c r="P13" s="47" t="s">
        <v>365</v>
      </c>
      <c r="Q13" s="47"/>
      <c r="R13" s="47"/>
      <c r="S13" s="47"/>
      <c r="T13" s="47"/>
      <c r="U13" s="47" t="s">
        <v>366</v>
      </c>
      <c r="V13" s="47"/>
      <c r="W13" s="47"/>
      <c r="X13" s="47"/>
      <c r="Y13" s="47"/>
      <c r="Z13" s="47" t="s">
        <v>367</v>
      </c>
      <c r="AA13" s="47"/>
      <c r="AB13" s="47"/>
      <c r="AC13" s="47"/>
      <c r="AD13" s="47"/>
      <c r="AE13" s="47" t="s">
        <v>368</v>
      </c>
      <c r="AF13" s="47"/>
      <c r="AG13" s="47"/>
      <c r="AH13" s="47"/>
      <c r="AI13" s="47"/>
      <c r="AJ13" s="47" t="s">
        <v>123</v>
      </c>
      <c r="AK13" s="47"/>
      <c r="AL13" s="47"/>
      <c r="AM13" s="47"/>
      <c r="AN13" s="47"/>
    </row>
    <row r="14" spans="1:45" ht="203.25" customHeight="1" x14ac:dyDescent="0.25">
      <c r="A14" s="47"/>
      <c r="B14" s="47"/>
      <c r="C14" s="47"/>
      <c r="D14" s="48"/>
      <c r="E14" s="48"/>
      <c r="F14" s="28" t="s">
        <v>10</v>
      </c>
      <c r="G14" s="28" t="s">
        <v>11</v>
      </c>
      <c r="H14" s="28" t="s">
        <v>12</v>
      </c>
      <c r="I14" s="28" t="s">
        <v>9</v>
      </c>
      <c r="J14" s="28" t="s">
        <v>120</v>
      </c>
      <c r="K14" s="28" t="s">
        <v>13</v>
      </c>
      <c r="L14" s="28" t="s">
        <v>14</v>
      </c>
      <c r="M14" s="28" t="s">
        <v>15</v>
      </c>
      <c r="N14" s="28" t="s">
        <v>16</v>
      </c>
      <c r="O14" s="28" t="s">
        <v>17</v>
      </c>
      <c r="P14" s="28" t="s">
        <v>13</v>
      </c>
      <c r="Q14" s="28" t="s">
        <v>14</v>
      </c>
      <c r="R14" s="28" t="s">
        <v>15</v>
      </c>
      <c r="S14" s="28" t="s">
        <v>16</v>
      </c>
      <c r="T14" s="28" t="s">
        <v>17</v>
      </c>
      <c r="U14" s="28" t="s">
        <v>13</v>
      </c>
      <c r="V14" s="28" t="s">
        <v>14</v>
      </c>
      <c r="W14" s="28" t="s">
        <v>15</v>
      </c>
      <c r="X14" s="28" t="s">
        <v>16</v>
      </c>
      <c r="Y14" s="28" t="s">
        <v>17</v>
      </c>
      <c r="Z14" s="28" t="s">
        <v>13</v>
      </c>
      <c r="AA14" s="28" t="s">
        <v>14</v>
      </c>
      <c r="AB14" s="28" t="s">
        <v>15</v>
      </c>
      <c r="AC14" s="28" t="s">
        <v>16</v>
      </c>
      <c r="AD14" s="28" t="s">
        <v>17</v>
      </c>
      <c r="AE14" s="28" t="s">
        <v>13</v>
      </c>
      <c r="AF14" s="28" t="s">
        <v>14</v>
      </c>
      <c r="AG14" s="28" t="s">
        <v>15</v>
      </c>
      <c r="AH14" s="28" t="s">
        <v>16</v>
      </c>
      <c r="AI14" s="28" t="s">
        <v>17</v>
      </c>
      <c r="AJ14" s="28" t="s">
        <v>13</v>
      </c>
      <c r="AK14" s="28" t="s">
        <v>14</v>
      </c>
      <c r="AL14" s="28" t="s">
        <v>15</v>
      </c>
      <c r="AM14" s="28" t="s">
        <v>16</v>
      </c>
      <c r="AN14" s="28" t="s">
        <v>17</v>
      </c>
    </row>
    <row r="15" spans="1:45" ht="19.5" customHeight="1" x14ac:dyDescent="0.25">
      <c r="A15" s="27">
        <v>1</v>
      </c>
      <c r="B15" s="27">
        <v>2</v>
      </c>
      <c r="C15" s="27">
        <v>3</v>
      </c>
      <c r="D15" s="27">
        <v>4</v>
      </c>
      <c r="E15" s="27">
        <v>5</v>
      </c>
      <c r="F15" s="27">
        <v>6</v>
      </c>
      <c r="G15" s="27">
        <v>7</v>
      </c>
      <c r="H15" s="27">
        <v>8</v>
      </c>
      <c r="I15" s="27">
        <v>9</v>
      </c>
      <c r="J15" s="27">
        <v>10</v>
      </c>
      <c r="K15" s="6" t="s">
        <v>129</v>
      </c>
      <c r="L15" s="6" t="s">
        <v>130</v>
      </c>
      <c r="M15" s="6" t="s">
        <v>131</v>
      </c>
      <c r="N15" s="6" t="s">
        <v>132</v>
      </c>
      <c r="O15" s="6" t="s">
        <v>133</v>
      </c>
      <c r="P15" s="6" t="s">
        <v>134</v>
      </c>
      <c r="Q15" s="6" t="s">
        <v>135</v>
      </c>
      <c r="R15" s="6" t="s">
        <v>136</v>
      </c>
      <c r="S15" s="6" t="s">
        <v>137</v>
      </c>
      <c r="T15" s="6" t="s">
        <v>138</v>
      </c>
      <c r="U15" s="6" t="s">
        <v>139</v>
      </c>
      <c r="V15" s="6" t="s">
        <v>140</v>
      </c>
      <c r="W15" s="6" t="s">
        <v>141</v>
      </c>
      <c r="X15" s="6" t="s">
        <v>142</v>
      </c>
      <c r="Y15" s="6" t="s">
        <v>143</v>
      </c>
      <c r="Z15" s="6" t="s">
        <v>144</v>
      </c>
      <c r="AA15" s="6" t="s">
        <v>145</v>
      </c>
      <c r="AB15" s="6" t="s">
        <v>146</v>
      </c>
      <c r="AC15" s="6" t="s">
        <v>147</v>
      </c>
      <c r="AD15" s="6" t="s">
        <v>148</v>
      </c>
      <c r="AE15" s="6" t="s">
        <v>149</v>
      </c>
      <c r="AF15" s="6" t="s">
        <v>150</v>
      </c>
      <c r="AG15" s="6" t="s">
        <v>151</v>
      </c>
      <c r="AH15" s="6" t="s">
        <v>152</v>
      </c>
      <c r="AI15" s="6" t="s">
        <v>153</v>
      </c>
      <c r="AJ15" s="27">
        <v>12</v>
      </c>
      <c r="AK15" s="27">
        <v>13</v>
      </c>
      <c r="AL15" s="27">
        <v>14</v>
      </c>
      <c r="AM15" s="27">
        <v>15</v>
      </c>
      <c r="AN15" s="27">
        <v>16</v>
      </c>
    </row>
    <row r="16" spans="1:45" s="18" customFormat="1" ht="31.5" x14ac:dyDescent="0.25">
      <c r="A16" s="36" t="s">
        <v>22</v>
      </c>
      <c r="B16" s="36" t="s">
        <v>23</v>
      </c>
      <c r="C16" s="36" t="s">
        <v>121</v>
      </c>
      <c r="D16" s="36">
        <f t="shared" ref="D16:E16" si="0">D18</f>
        <v>2023</v>
      </c>
      <c r="E16" s="36">
        <f t="shared" si="0"/>
        <v>2027</v>
      </c>
      <c r="F16" s="16" t="s">
        <v>122</v>
      </c>
      <c r="G16" s="16" t="s">
        <v>122</v>
      </c>
      <c r="H16" s="36" t="s">
        <v>122</v>
      </c>
      <c r="I16" s="16">
        <f>SUM(I17:I22)</f>
        <v>1830.4728784987483</v>
      </c>
      <c r="J16" s="36">
        <f>SUM(J17:J22)</f>
        <v>0</v>
      </c>
      <c r="K16" s="42">
        <f>SUM(K17:K22)</f>
        <v>363.87827570717371</v>
      </c>
      <c r="L16" s="42">
        <f t="shared" ref="L16:O16" si="1">SUM(L17:L22)</f>
        <v>0</v>
      </c>
      <c r="M16" s="42">
        <f t="shared" si="1"/>
        <v>0</v>
      </c>
      <c r="N16" s="42">
        <f t="shared" si="1"/>
        <v>363.87827570717371</v>
      </c>
      <c r="O16" s="42">
        <f t="shared" si="1"/>
        <v>0</v>
      </c>
      <c r="P16" s="42">
        <f>SUM(P17:P22)</f>
        <v>353.65950127267183</v>
      </c>
      <c r="Q16" s="42">
        <f t="shared" ref="Q16:T16" si="2">SUM(Q17:Q22)</f>
        <v>0</v>
      </c>
      <c r="R16" s="42">
        <f t="shared" si="2"/>
        <v>0</v>
      </c>
      <c r="S16" s="42">
        <f t="shared" si="2"/>
        <v>353.65950127267183</v>
      </c>
      <c r="T16" s="42">
        <f t="shared" si="2"/>
        <v>0</v>
      </c>
      <c r="U16" s="42">
        <f>SUM(U17:U22)</f>
        <v>362.11470298895404</v>
      </c>
      <c r="V16" s="42">
        <f t="shared" ref="V16:Y16" si="3">SUM(V17:V22)</f>
        <v>0</v>
      </c>
      <c r="W16" s="42">
        <f t="shared" si="3"/>
        <v>0</v>
      </c>
      <c r="X16" s="42">
        <f t="shared" si="3"/>
        <v>362.11470298895404</v>
      </c>
      <c r="Y16" s="42">
        <f t="shared" si="3"/>
        <v>0</v>
      </c>
      <c r="Z16" s="42">
        <f>SUM(Z17:Z22)</f>
        <v>370.90710624073927</v>
      </c>
      <c r="AA16" s="42">
        <f t="shared" ref="AA16:AD16" si="4">SUM(AA17:AA22)</f>
        <v>0</v>
      </c>
      <c r="AB16" s="42">
        <f t="shared" si="4"/>
        <v>0</v>
      </c>
      <c r="AC16" s="42">
        <f t="shared" si="4"/>
        <v>370.90710624073927</v>
      </c>
      <c r="AD16" s="42">
        <f t="shared" si="4"/>
        <v>0</v>
      </c>
      <c r="AE16" s="42">
        <f>SUM(AE17:AE22)</f>
        <v>379.91329228920944</v>
      </c>
      <c r="AF16" s="42">
        <f t="shared" ref="AF16:AI16" si="5">SUM(AF17:AF22)</f>
        <v>0</v>
      </c>
      <c r="AG16" s="42">
        <f t="shared" si="5"/>
        <v>0</v>
      </c>
      <c r="AH16" s="42">
        <f t="shared" si="5"/>
        <v>379.91329228920944</v>
      </c>
      <c r="AI16" s="42">
        <f t="shared" si="5"/>
        <v>0</v>
      </c>
      <c r="AJ16" s="17">
        <f>SUM(AK16:AN16)</f>
        <v>1830.4728784987483</v>
      </c>
      <c r="AK16" s="17">
        <f t="shared" ref="AK16:AK78" si="6">L16+Q16+V16+AA16+AF16</f>
        <v>0</v>
      </c>
      <c r="AL16" s="17">
        <f t="shared" ref="AL16:AL78" si="7">M16+R16+W16+AB16+AG16</f>
        <v>0</v>
      </c>
      <c r="AM16" s="17">
        <f>N16+S16+X16+AC16+AH16</f>
        <v>1830.4728784987483</v>
      </c>
      <c r="AN16" s="17">
        <f t="shared" ref="AN16:AN78" si="8">O16+T16+Y16+AD16+AI16</f>
        <v>0</v>
      </c>
    </row>
    <row r="17" spans="1:40" s="10" customFormat="1" ht="31.5" x14ac:dyDescent="0.25">
      <c r="A17" s="37" t="s">
        <v>24</v>
      </c>
      <c r="B17" s="37" t="s">
        <v>25</v>
      </c>
      <c r="C17" s="37" t="s">
        <v>26</v>
      </c>
      <c r="D17" s="37" t="s">
        <v>122</v>
      </c>
      <c r="E17" s="37" t="s">
        <v>122</v>
      </c>
      <c r="F17" s="37" t="s">
        <v>122</v>
      </c>
      <c r="G17" s="37" t="s">
        <v>122</v>
      </c>
      <c r="H17" s="37" t="s">
        <v>122</v>
      </c>
      <c r="I17" s="39">
        <f t="shared" ref="I17:I22" si="9">AJ17</f>
        <v>0</v>
      </c>
      <c r="J17" s="37">
        <v>0</v>
      </c>
      <c r="K17" s="41">
        <f t="shared" ref="K17:K22" si="10">SUM(L17:O17)</f>
        <v>0</v>
      </c>
      <c r="L17" s="41">
        <v>0</v>
      </c>
      <c r="M17" s="41">
        <v>0</v>
      </c>
      <c r="N17" s="41">
        <f>N24</f>
        <v>0</v>
      </c>
      <c r="O17" s="41">
        <v>0</v>
      </c>
      <c r="P17" s="41">
        <f t="shared" ref="P17:P18" si="11">SUM(Q17:T17)</f>
        <v>0</v>
      </c>
      <c r="Q17" s="41">
        <v>0</v>
      </c>
      <c r="R17" s="41">
        <v>0</v>
      </c>
      <c r="S17" s="41">
        <f>S24</f>
        <v>0</v>
      </c>
      <c r="T17" s="41">
        <v>0</v>
      </c>
      <c r="U17" s="41">
        <f t="shared" ref="U17:U18" si="12">SUM(V17:Y17)</f>
        <v>0</v>
      </c>
      <c r="V17" s="41">
        <v>0</v>
      </c>
      <c r="W17" s="41">
        <v>0</v>
      </c>
      <c r="X17" s="41">
        <f>X24</f>
        <v>0</v>
      </c>
      <c r="Y17" s="41">
        <v>0</v>
      </c>
      <c r="Z17" s="41">
        <f t="shared" ref="Z17:Z18" si="13">SUM(AA17:AD17)</f>
        <v>0</v>
      </c>
      <c r="AA17" s="41">
        <v>0</v>
      </c>
      <c r="AB17" s="41">
        <v>0</v>
      </c>
      <c r="AC17" s="41">
        <f>AC24</f>
        <v>0</v>
      </c>
      <c r="AD17" s="41">
        <v>0</v>
      </c>
      <c r="AE17" s="41">
        <f t="shared" ref="AE17:AE18" si="14">SUM(AF17:AI17)</f>
        <v>0</v>
      </c>
      <c r="AF17" s="41">
        <v>0</v>
      </c>
      <c r="AG17" s="41">
        <v>0</v>
      </c>
      <c r="AH17" s="41">
        <f>AH24</f>
        <v>0</v>
      </c>
      <c r="AI17" s="41">
        <v>0</v>
      </c>
      <c r="AJ17" s="12">
        <f t="shared" ref="AJ17:AJ79" si="15">SUM(AK17:AN17)</f>
        <v>0</v>
      </c>
      <c r="AK17" s="12">
        <f t="shared" si="6"/>
        <v>0</v>
      </c>
      <c r="AL17" s="12">
        <f t="shared" si="7"/>
        <v>0</v>
      </c>
      <c r="AM17" s="12">
        <f t="shared" ref="AM17:AM78" si="16">N17+S17+X17+AC17+AH17</f>
        <v>0</v>
      </c>
      <c r="AN17" s="12">
        <f t="shared" si="8"/>
        <v>0</v>
      </c>
    </row>
    <row r="18" spans="1:40" s="10" customFormat="1" ht="31.5" x14ac:dyDescent="0.25">
      <c r="A18" s="37" t="s">
        <v>27</v>
      </c>
      <c r="B18" s="37" t="s">
        <v>28</v>
      </c>
      <c r="C18" s="37" t="s">
        <v>26</v>
      </c>
      <c r="D18" s="37">
        <f t="shared" ref="D18:E22" si="17">D44</f>
        <v>2023</v>
      </c>
      <c r="E18" s="37">
        <f t="shared" si="17"/>
        <v>2027</v>
      </c>
      <c r="F18" s="13" t="s">
        <v>122</v>
      </c>
      <c r="G18" s="13" t="s">
        <v>122</v>
      </c>
      <c r="H18" s="37" t="s">
        <v>122</v>
      </c>
      <c r="I18" s="13">
        <f t="shared" si="9"/>
        <v>1166.074922874529</v>
      </c>
      <c r="J18" s="37">
        <f>J44</f>
        <v>0</v>
      </c>
      <c r="K18" s="43">
        <f t="shared" si="10"/>
        <v>250.56218725697371</v>
      </c>
      <c r="L18" s="43">
        <f t="shared" ref="L18:O18" si="18">L44</f>
        <v>0</v>
      </c>
      <c r="M18" s="43">
        <f t="shared" si="18"/>
        <v>0</v>
      </c>
      <c r="N18" s="43">
        <f>N44</f>
        <v>250.56218725697371</v>
      </c>
      <c r="O18" s="43">
        <f t="shared" si="18"/>
        <v>0</v>
      </c>
      <c r="P18" s="43">
        <f t="shared" si="11"/>
        <v>178.70543334486388</v>
      </c>
      <c r="Q18" s="43">
        <f t="shared" ref="Q18:R18" si="19">Q44</f>
        <v>0</v>
      </c>
      <c r="R18" s="43">
        <f t="shared" si="19"/>
        <v>0</v>
      </c>
      <c r="S18" s="43">
        <f>S44</f>
        <v>178.70543334486388</v>
      </c>
      <c r="T18" s="43">
        <f t="shared" ref="T18" si="20">T44</f>
        <v>0</v>
      </c>
      <c r="U18" s="43">
        <f t="shared" si="12"/>
        <v>227.63895391634804</v>
      </c>
      <c r="V18" s="43">
        <f t="shared" ref="V18:W18" si="21">V44</f>
        <v>0</v>
      </c>
      <c r="W18" s="43">
        <f t="shared" si="21"/>
        <v>0</v>
      </c>
      <c r="X18" s="43">
        <f>X44</f>
        <v>227.63895391634804</v>
      </c>
      <c r="Y18" s="43">
        <f t="shared" ref="Y18" si="22">Y44</f>
        <v>0</v>
      </c>
      <c r="Z18" s="43">
        <f t="shared" si="13"/>
        <v>229.11023922147879</v>
      </c>
      <c r="AA18" s="43">
        <f t="shared" ref="AA18:AB18" si="23">AA44</f>
        <v>0</v>
      </c>
      <c r="AB18" s="43">
        <f t="shared" si="23"/>
        <v>0</v>
      </c>
      <c r="AC18" s="43">
        <f>AC44</f>
        <v>229.11023922147879</v>
      </c>
      <c r="AD18" s="43">
        <f t="shared" ref="AD18" si="24">AD44</f>
        <v>0</v>
      </c>
      <c r="AE18" s="43">
        <f t="shared" si="14"/>
        <v>280.05810913486471</v>
      </c>
      <c r="AF18" s="43">
        <f t="shared" ref="AF18:AG18" si="25">AF44</f>
        <v>0</v>
      </c>
      <c r="AG18" s="43">
        <f t="shared" si="25"/>
        <v>0</v>
      </c>
      <c r="AH18" s="43">
        <f>AH44</f>
        <v>280.05810913486471</v>
      </c>
      <c r="AI18" s="43">
        <f t="shared" ref="AI18" si="26">AI44</f>
        <v>0</v>
      </c>
      <c r="AJ18" s="43">
        <f t="shared" si="15"/>
        <v>1166.074922874529</v>
      </c>
      <c r="AK18" s="43">
        <f t="shared" si="6"/>
        <v>0</v>
      </c>
      <c r="AL18" s="43">
        <f t="shared" si="7"/>
        <v>0</v>
      </c>
      <c r="AM18" s="43">
        <f t="shared" si="16"/>
        <v>1166.074922874529</v>
      </c>
      <c r="AN18" s="43">
        <f t="shared" si="8"/>
        <v>0</v>
      </c>
    </row>
    <row r="19" spans="1:40" s="10" customFormat="1" ht="78.75" x14ac:dyDescent="0.25">
      <c r="A19" s="37" t="s">
        <v>29</v>
      </c>
      <c r="B19" s="37" t="s">
        <v>30</v>
      </c>
      <c r="C19" s="37" t="s">
        <v>26</v>
      </c>
      <c r="D19" s="37" t="str">
        <f t="shared" ref="D19:E19" si="27">D211</f>
        <v>нд</v>
      </c>
      <c r="E19" s="37" t="str">
        <f t="shared" si="27"/>
        <v>нд</v>
      </c>
      <c r="F19" s="37" t="s">
        <v>122</v>
      </c>
      <c r="G19" s="37" t="s">
        <v>122</v>
      </c>
      <c r="H19" s="37" t="s">
        <v>122</v>
      </c>
      <c r="I19" s="39">
        <f t="shared" si="9"/>
        <v>0</v>
      </c>
      <c r="J19" s="37">
        <f t="shared" ref="J19:AI19" si="28">J211</f>
        <v>0</v>
      </c>
      <c r="K19" s="43">
        <f t="shared" si="28"/>
        <v>0</v>
      </c>
      <c r="L19" s="43">
        <f t="shared" si="28"/>
        <v>0</v>
      </c>
      <c r="M19" s="43">
        <f t="shared" si="28"/>
        <v>0</v>
      </c>
      <c r="N19" s="43">
        <f t="shared" si="28"/>
        <v>0</v>
      </c>
      <c r="O19" s="43">
        <f t="shared" si="28"/>
        <v>0</v>
      </c>
      <c r="P19" s="43">
        <f t="shared" si="28"/>
        <v>0</v>
      </c>
      <c r="Q19" s="43">
        <f t="shared" si="28"/>
        <v>0</v>
      </c>
      <c r="R19" s="43">
        <f t="shared" si="28"/>
        <v>0</v>
      </c>
      <c r="S19" s="43">
        <f t="shared" si="28"/>
        <v>0</v>
      </c>
      <c r="T19" s="43">
        <f t="shared" si="28"/>
        <v>0</v>
      </c>
      <c r="U19" s="43">
        <f t="shared" si="28"/>
        <v>0</v>
      </c>
      <c r="V19" s="43">
        <f t="shared" si="28"/>
        <v>0</v>
      </c>
      <c r="W19" s="43">
        <f t="shared" si="28"/>
        <v>0</v>
      </c>
      <c r="X19" s="43">
        <f t="shared" si="28"/>
        <v>0</v>
      </c>
      <c r="Y19" s="43">
        <f t="shared" si="28"/>
        <v>0</v>
      </c>
      <c r="Z19" s="43">
        <f t="shared" si="28"/>
        <v>0</v>
      </c>
      <c r="AA19" s="43">
        <f t="shared" si="28"/>
        <v>0</v>
      </c>
      <c r="AB19" s="43">
        <f t="shared" si="28"/>
        <v>0</v>
      </c>
      <c r="AC19" s="43">
        <f t="shared" si="28"/>
        <v>0</v>
      </c>
      <c r="AD19" s="43">
        <f t="shared" si="28"/>
        <v>0</v>
      </c>
      <c r="AE19" s="43">
        <f t="shared" si="28"/>
        <v>0</v>
      </c>
      <c r="AF19" s="43">
        <f t="shared" si="28"/>
        <v>0</v>
      </c>
      <c r="AG19" s="43">
        <f t="shared" si="28"/>
        <v>0</v>
      </c>
      <c r="AH19" s="43">
        <f t="shared" si="28"/>
        <v>0</v>
      </c>
      <c r="AI19" s="43">
        <f t="shared" si="28"/>
        <v>0</v>
      </c>
      <c r="AJ19" s="43">
        <f t="shared" si="15"/>
        <v>0</v>
      </c>
      <c r="AK19" s="43">
        <f t="shared" si="6"/>
        <v>0</v>
      </c>
      <c r="AL19" s="43">
        <f t="shared" si="7"/>
        <v>0</v>
      </c>
      <c r="AM19" s="43">
        <f t="shared" si="16"/>
        <v>0</v>
      </c>
      <c r="AN19" s="43">
        <f t="shared" si="8"/>
        <v>0</v>
      </c>
    </row>
    <row r="20" spans="1:40" s="10" customFormat="1" ht="47.25" x14ac:dyDescent="0.25">
      <c r="A20" s="37" t="s">
        <v>31</v>
      </c>
      <c r="B20" s="37" t="s">
        <v>32</v>
      </c>
      <c r="C20" s="37" t="s">
        <v>26</v>
      </c>
      <c r="D20" s="37">
        <v>2023</v>
      </c>
      <c r="E20" s="37">
        <v>2027</v>
      </c>
      <c r="F20" s="13" t="s">
        <v>122</v>
      </c>
      <c r="G20" s="13" t="s">
        <v>122</v>
      </c>
      <c r="H20" s="37" t="s">
        <v>122</v>
      </c>
      <c r="I20" s="13">
        <f t="shared" si="9"/>
        <v>360.60143623051761</v>
      </c>
      <c r="J20" s="39">
        <v>0</v>
      </c>
      <c r="K20" s="43">
        <f t="shared" si="10"/>
        <v>56.045372450200006</v>
      </c>
      <c r="L20" s="41">
        <v>0</v>
      </c>
      <c r="M20" s="41">
        <v>0</v>
      </c>
      <c r="N20" s="41">
        <f>N214</f>
        <v>56.045372450200006</v>
      </c>
      <c r="O20" s="41">
        <v>0</v>
      </c>
      <c r="P20" s="43">
        <f t="shared" ref="P20" si="29">SUM(Q20:T20)</f>
        <v>114.101081627808</v>
      </c>
      <c r="Q20" s="41">
        <v>0</v>
      </c>
      <c r="R20" s="41">
        <v>0</v>
      </c>
      <c r="S20" s="41">
        <f>S214</f>
        <v>114.101081627808</v>
      </c>
      <c r="T20" s="41">
        <v>0</v>
      </c>
      <c r="U20" s="43">
        <f t="shared" ref="U20" si="30">SUM(V20:Y20)</f>
        <v>48.348000248606006</v>
      </c>
      <c r="V20" s="41">
        <v>0</v>
      </c>
      <c r="W20" s="41">
        <v>0</v>
      </c>
      <c r="X20" s="41">
        <f>X214</f>
        <v>48.348000248606006</v>
      </c>
      <c r="Y20" s="41">
        <v>0</v>
      </c>
      <c r="Z20" s="43">
        <f t="shared" ref="Z20" si="31">SUM(AA20:AD20)</f>
        <v>104.32795461054049</v>
      </c>
      <c r="AA20" s="41">
        <v>0</v>
      </c>
      <c r="AB20" s="41">
        <v>0</v>
      </c>
      <c r="AC20" s="41">
        <f>AC214</f>
        <v>104.32795461054049</v>
      </c>
      <c r="AD20" s="41">
        <v>0</v>
      </c>
      <c r="AE20" s="43">
        <f t="shared" ref="AE20" si="32">SUM(AF20:AI20)</f>
        <v>37.779027293363107</v>
      </c>
      <c r="AF20" s="41">
        <v>0</v>
      </c>
      <c r="AG20" s="41">
        <v>0</v>
      </c>
      <c r="AH20" s="41">
        <f>AH214</f>
        <v>37.779027293363107</v>
      </c>
      <c r="AI20" s="41">
        <v>0</v>
      </c>
      <c r="AJ20" s="12">
        <f t="shared" si="15"/>
        <v>360.60143623051761</v>
      </c>
      <c r="AK20" s="12">
        <f t="shared" si="6"/>
        <v>0</v>
      </c>
      <c r="AL20" s="12">
        <f t="shared" si="7"/>
        <v>0</v>
      </c>
      <c r="AM20" s="12">
        <f t="shared" si="16"/>
        <v>360.60143623051761</v>
      </c>
      <c r="AN20" s="12">
        <f t="shared" si="8"/>
        <v>0</v>
      </c>
    </row>
    <row r="21" spans="1:40" s="10" customFormat="1" ht="47.25" x14ac:dyDescent="0.25">
      <c r="A21" s="37" t="s">
        <v>33</v>
      </c>
      <c r="B21" s="37" t="s">
        <v>34</v>
      </c>
      <c r="C21" s="37" t="s">
        <v>26</v>
      </c>
      <c r="D21" s="37" t="s">
        <v>122</v>
      </c>
      <c r="E21" s="37" t="s">
        <v>122</v>
      </c>
      <c r="F21" s="37" t="s">
        <v>122</v>
      </c>
      <c r="G21" s="37" t="s">
        <v>122</v>
      </c>
      <c r="H21" s="37" t="s">
        <v>122</v>
      </c>
      <c r="I21" s="40">
        <f t="shared" si="9"/>
        <v>0</v>
      </c>
      <c r="J21" s="37">
        <v>0</v>
      </c>
      <c r="K21" s="43">
        <f t="shared" si="10"/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12">
        <f t="shared" si="15"/>
        <v>0</v>
      </c>
      <c r="AK21" s="12">
        <f t="shared" si="6"/>
        <v>0</v>
      </c>
      <c r="AL21" s="12">
        <f t="shared" si="7"/>
        <v>0</v>
      </c>
      <c r="AM21" s="12">
        <f t="shared" si="16"/>
        <v>0</v>
      </c>
      <c r="AN21" s="12">
        <f t="shared" si="8"/>
        <v>0</v>
      </c>
    </row>
    <row r="22" spans="1:40" s="1" customFormat="1" ht="31.5" x14ac:dyDescent="0.25">
      <c r="A22" s="37" t="s">
        <v>35</v>
      </c>
      <c r="B22" s="37" t="s">
        <v>36</v>
      </c>
      <c r="C22" s="37" t="s">
        <v>26</v>
      </c>
      <c r="D22" s="37">
        <f t="shared" si="17"/>
        <v>2023</v>
      </c>
      <c r="E22" s="37">
        <f t="shared" si="17"/>
        <v>2027</v>
      </c>
      <c r="F22" s="37" t="s">
        <v>122</v>
      </c>
      <c r="G22" s="37" t="s">
        <v>122</v>
      </c>
      <c r="H22" s="37" t="s">
        <v>122</v>
      </c>
      <c r="I22" s="13">
        <f t="shared" si="9"/>
        <v>303.79651939370154</v>
      </c>
      <c r="J22" s="37">
        <f t="shared" ref="J22" si="33">J261</f>
        <v>0</v>
      </c>
      <c r="K22" s="43">
        <f t="shared" si="10"/>
        <v>57.270716</v>
      </c>
      <c r="L22" s="41">
        <f t="shared" ref="L22:AI22" si="34">L261</f>
        <v>0</v>
      </c>
      <c r="M22" s="41">
        <f t="shared" si="34"/>
        <v>0</v>
      </c>
      <c r="N22" s="41">
        <f>N261</f>
        <v>57.270716</v>
      </c>
      <c r="O22" s="41">
        <f t="shared" si="34"/>
        <v>0</v>
      </c>
      <c r="P22" s="41">
        <f t="shared" si="34"/>
        <v>60.852986299999941</v>
      </c>
      <c r="Q22" s="41">
        <f t="shared" si="34"/>
        <v>0</v>
      </c>
      <c r="R22" s="41">
        <f t="shared" si="34"/>
        <v>0</v>
      </c>
      <c r="S22" s="41">
        <f t="shared" si="34"/>
        <v>60.852986299999941</v>
      </c>
      <c r="T22" s="41">
        <f t="shared" si="34"/>
        <v>0</v>
      </c>
      <c r="U22" s="41">
        <f t="shared" si="34"/>
        <v>86.127748824000008</v>
      </c>
      <c r="V22" s="41">
        <f t="shared" si="34"/>
        <v>0</v>
      </c>
      <c r="W22" s="41">
        <f t="shared" si="34"/>
        <v>0</v>
      </c>
      <c r="X22" s="41">
        <f t="shared" si="34"/>
        <v>86.127748824000008</v>
      </c>
      <c r="Y22" s="41">
        <f t="shared" si="34"/>
        <v>0</v>
      </c>
      <c r="Z22" s="41">
        <f t="shared" si="34"/>
        <v>37.468912408720001</v>
      </c>
      <c r="AA22" s="41">
        <f t="shared" si="34"/>
        <v>0</v>
      </c>
      <c r="AB22" s="41">
        <f t="shared" si="34"/>
        <v>0</v>
      </c>
      <c r="AC22" s="41">
        <f t="shared" si="34"/>
        <v>37.468912408720001</v>
      </c>
      <c r="AD22" s="41">
        <f t="shared" si="34"/>
        <v>0</v>
      </c>
      <c r="AE22" s="41">
        <f t="shared" si="34"/>
        <v>62.076155860981601</v>
      </c>
      <c r="AF22" s="41">
        <f t="shared" si="34"/>
        <v>0</v>
      </c>
      <c r="AG22" s="41">
        <f t="shared" si="34"/>
        <v>0</v>
      </c>
      <c r="AH22" s="41">
        <f t="shared" si="34"/>
        <v>62.076155860981601</v>
      </c>
      <c r="AI22" s="41">
        <f t="shared" si="34"/>
        <v>0</v>
      </c>
      <c r="AJ22" s="12">
        <f>SUM(AK22:AN22)</f>
        <v>303.79651939370154</v>
      </c>
      <c r="AK22" s="12">
        <f t="shared" si="6"/>
        <v>0</v>
      </c>
      <c r="AL22" s="12">
        <f t="shared" si="7"/>
        <v>0</v>
      </c>
      <c r="AM22" s="12">
        <f t="shared" si="16"/>
        <v>303.79651939370154</v>
      </c>
      <c r="AN22" s="12">
        <f t="shared" si="8"/>
        <v>0</v>
      </c>
    </row>
    <row r="23" spans="1:40" s="10" customFormat="1" x14ac:dyDescent="0.25">
      <c r="A23" s="37" t="s">
        <v>37</v>
      </c>
      <c r="B23" s="37" t="s">
        <v>119</v>
      </c>
      <c r="C23" s="37" t="s">
        <v>121</v>
      </c>
      <c r="D23" s="37"/>
      <c r="E23" s="37"/>
      <c r="F23" s="38"/>
      <c r="G23" s="13"/>
      <c r="H23" s="37"/>
      <c r="I23" s="13"/>
      <c r="J23" s="37"/>
      <c r="K23" s="41"/>
      <c r="L23" s="43"/>
      <c r="M23" s="43"/>
      <c r="N23" s="43"/>
      <c r="O23" s="43"/>
      <c r="P23" s="41"/>
      <c r="Q23" s="43"/>
      <c r="R23" s="43"/>
      <c r="S23" s="43"/>
      <c r="T23" s="43"/>
      <c r="U23" s="41"/>
      <c r="V23" s="43"/>
      <c r="W23" s="43"/>
      <c r="X23" s="43"/>
      <c r="Y23" s="43"/>
      <c r="Z23" s="41"/>
      <c r="AA23" s="43"/>
      <c r="AB23" s="43"/>
      <c r="AC23" s="43"/>
      <c r="AD23" s="43"/>
      <c r="AE23" s="41"/>
      <c r="AF23" s="43"/>
      <c r="AG23" s="43"/>
      <c r="AH23" s="43"/>
      <c r="AI23" s="43"/>
      <c r="AJ23" s="12"/>
      <c r="AK23" s="13"/>
      <c r="AL23" s="13"/>
      <c r="AM23" s="13"/>
      <c r="AN23" s="13"/>
    </row>
    <row r="24" spans="1:40" s="10" customFormat="1" ht="31.5" x14ac:dyDescent="0.25">
      <c r="A24" s="37" t="s">
        <v>38</v>
      </c>
      <c r="B24" s="37" t="s">
        <v>39</v>
      </c>
      <c r="C24" s="37" t="s">
        <v>26</v>
      </c>
      <c r="D24" s="37" t="s">
        <v>122</v>
      </c>
      <c r="E24" s="37" t="s">
        <v>122</v>
      </c>
      <c r="F24" s="37" t="s">
        <v>122</v>
      </c>
      <c r="G24" s="37" t="s">
        <v>122</v>
      </c>
      <c r="H24" s="37" t="s">
        <v>122</v>
      </c>
      <c r="I24" s="39">
        <f t="shared" ref="I24:I86" si="35">AJ24</f>
        <v>0</v>
      </c>
      <c r="J24" s="37">
        <v>0</v>
      </c>
      <c r="K24" s="41">
        <f t="shared" ref="K24:K25" si="36">SUM(L24:O24)</f>
        <v>0</v>
      </c>
      <c r="L24" s="41">
        <v>0</v>
      </c>
      <c r="M24" s="41">
        <v>0</v>
      </c>
      <c r="N24" s="41">
        <f>N25</f>
        <v>0</v>
      </c>
      <c r="O24" s="41">
        <v>0</v>
      </c>
      <c r="P24" s="41">
        <f t="shared" ref="P24:P25" si="37">SUM(Q24:T24)</f>
        <v>0</v>
      </c>
      <c r="Q24" s="41">
        <v>0</v>
      </c>
      <c r="R24" s="41">
        <v>0</v>
      </c>
      <c r="S24" s="41">
        <f>S25</f>
        <v>0</v>
      </c>
      <c r="T24" s="41">
        <v>0</v>
      </c>
      <c r="U24" s="41">
        <f t="shared" ref="U24:U25" si="38">SUM(V24:Y24)</f>
        <v>0</v>
      </c>
      <c r="V24" s="41">
        <v>0</v>
      </c>
      <c r="W24" s="41">
        <v>0</v>
      </c>
      <c r="X24" s="41">
        <f>X25</f>
        <v>0</v>
      </c>
      <c r="Y24" s="41">
        <v>0</v>
      </c>
      <c r="Z24" s="41">
        <f t="shared" ref="Z24:Z25" si="39">SUM(AA24:AD24)</f>
        <v>0</v>
      </c>
      <c r="AA24" s="41">
        <v>0</v>
      </c>
      <c r="AB24" s="41">
        <v>0</v>
      </c>
      <c r="AC24" s="41">
        <f>AC25</f>
        <v>0</v>
      </c>
      <c r="AD24" s="41">
        <v>0</v>
      </c>
      <c r="AE24" s="41">
        <f t="shared" ref="AE24:AE25" si="40">SUM(AF24:AI24)</f>
        <v>0</v>
      </c>
      <c r="AF24" s="41">
        <v>0</v>
      </c>
      <c r="AG24" s="41">
        <v>0</v>
      </c>
      <c r="AH24" s="41">
        <f>AH25</f>
        <v>0</v>
      </c>
      <c r="AI24" s="41">
        <v>0</v>
      </c>
      <c r="AJ24" s="12">
        <f t="shared" si="15"/>
        <v>0</v>
      </c>
      <c r="AK24" s="12">
        <f t="shared" si="6"/>
        <v>0</v>
      </c>
      <c r="AL24" s="12">
        <f t="shared" si="7"/>
        <v>0</v>
      </c>
      <c r="AM24" s="12">
        <f t="shared" si="16"/>
        <v>0</v>
      </c>
      <c r="AN24" s="12">
        <f t="shared" si="8"/>
        <v>0</v>
      </c>
    </row>
    <row r="25" spans="1:40" s="10" customFormat="1" ht="47.25" x14ac:dyDescent="0.25">
      <c r="A25" s="37" t="s">
        <v>40</v>
      </c>
      <c r="B25" s="37" t="s">
        <v>41</v>
      </c>
      <c r="C25" s="37" t="s">
        <v>26</v>
      </c>
      <c r="D25" s="37" t="s">
        <v>122</v>
      </c>
      <c r="E25" s="37" t="s">
        <v>122</v>
      </c>
      <c r="F25" s="37" t="s">
        <v>122</v>
      </c>
      <c r="G25" s="37" t="s">
        <v>122</v>
      </c>
      <c r="H25" s="37" t="s">
        <v>122</v>
      </c>
      <c r="I25" s="39">
        <f t="shared" si="35"/>
        <v>0</v>
      </c>
      <c r="J25" s="37">
        <v>0</v>
      </c>
      <c r="K25" s="41">
        <f t="shared" si="36"/>
        <v>0</v>
      </c>
      <c r="L25" s="41">
        <v>0</v>
      </c>
      <c r="M25" s="41">
        <v>0</v>
      </c>
      <c r="N25" s="41">
        <v>0</v>
      </c>
      <c r="O25" s="41">
        <v>0</v>
      </c>
      <c r="P25" s="41">
        <f t="shared" si="37"/>
        <v>0</v>
      </c>
      <c r="Q25" s="41">
        <v>0</v>
      </c>
      <c r="R25" s="41">
        <v>0</v>
      </c>
      <c r="S25" s="41">
        <v>0</v>
      </c>
      <c r="T25" s="41">
        <v>0</v>
      </c>
      <c r="U25" s="41">
        <f t="shared" si="38"/>
        <v>0</v>
      </c>
      <c r="V25" s="41">
        <v>0</v>
      </c>
      <c r="W25" s="41">
        <v>0</v>
      </c>
      <c r="X25" s="41">
        <v>0</v>
      </c>
      <c r="Y25" s="41">
        <v>0</v>
      </c>
      <c r="Z25" s="41">
        <f t="shared" si="39"/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f t="shared" si="40"/>
        <v>0</v>
      </c>
      <c r="AF25" s="41">
        <v>0</v>
      </c>
      <c r="AG25" s="41">
        <v>0</v>
      </c>
      <c r="AH25" s="41">
        <v>0</v>
      </c>
      <c r="AI25" s="41">
        <v>0</v>
      </c>
      <c r="AJ25" s="12">
        <f t="shared" si="15"/>
        <v>0</v>
      </c>
      <c r="AK25" s="12">
        <f t="shared" si="6"/>
        <v>0</v>
      </c>
      <c r="AL25" s="12">
        <f t="shared" si="7"/>
        <v>0</v>
      </c>
      <c r="AM25" s="12">
        <f t="shared" si="16"/>
        <v>0</v>
      </c>
      <c r="AN25" s="12">
        <f t="shared" si="8"/>
        <v>0</v>
      </c>
    </row>
    <row r="26" spans="1:40" s="10" customFormat="1" ht="78.75" x14ac:dyDescent="0.25">
      <c r="A26" s="37" t="s">
        <v>42</v>
      </c>
      <c r="B26" s="37" t="s">
        <v>43</v>
      </c>
      <c r="C26" s="37" t="s">
        <v>26</v>
      </c>
      <c r="D26" s="37" t="s">
        <v>122</v>
      </c>
      <c r="E26" s="37" t="s">
        <v>122</v>
      </c>
      <c r="F26" s="37" t="s">
        <v>122</v>
      </c>
      <c r="G26" s="37" t="s">
        <v>122</v>
      </c>
      <c r="H26" s="37" t="s">
        <v>122</v>
      </c>
      <c r="I26" s="40">
        <f t="shared" si="35"/>
        <v>0</v>
      </c>
      <c r="J26" s="37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  <c r="AI26" s="41">
        <v>0</v>
      </c>
      <c r="AJ26" s="12">
        <f t="shared" si="15"/>
        <v>0</v>
      </c>
      <c r="AK26" s="12">
        <f t="shared" si="6"/>
        <v>0</v>
      </c>
      <c r="AL26" s="12">
        <f t="shared" si="7"/>
        <v>0</v>
      </c>
      <c r="AM26" s="12">
        <f t="shared" si="16"/>
        <v>0</v>
      </c>
      <c r="AN26" s="12">
        <f t="shared" si="8"/>
        <v>0</v>
      </c>
    </row>
    <row r="27" spans="1:40" s="10" customFormat="1" ht="78.75" x14ac:dyDescent="0.25">
      <c r="A27" s="37" t="s">
        <v>44</v>
      </c>
      <c r="B27" s="37" t="s">
        <v>45</v>
      </c>
      <c r="C27" s="37" t="s">
        <v>26</v>
      </c>
      <c r="D27" s="37" t="s">
        <v>122</v>
      </c>
      <c r="E27" s="37" t="s">
        <v>122</v>
      </c>
      <c r="F27" s="37" t="s">
        <v>122</v>
      </c>
      <c r="G27" s="37" t="s">
        <v>122</v>
      </c>
      <c r="H27" s="37" t="s">
        <v>122</v>
      </c>
      <c r="I27" s="40">
        <f t="shared" si="35"/>
        <v>0</v>
      </c>
      <c r="J27" s="37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v>0</v>
      </c>
      <c r="AJ27" s="12">
        <f t="shared" si="15"/>
        <v>0</v>
      </c>
      <c r="AK27" s="12">
        <f t="shared" si="6"/>
        <v>0</v>
      </c>
      <c r="AL27" s="12">
        <f t="shared" si="7"/>
        <v>0</v>
      </c>
      <c r="AM27" s="12">
        <f t="shared" si="16"/>
        <v>0</v>
      </c>
      <c r="AN27" s="12">
        <f t="shared" si="8"/>
        <v>0</v>
      </c>
    </row>
    <row r="28" spans="1:40" s="10" customFormat="1" ht="63" x14ac:dyDescent="0.25">
      <c r="A28" s="37" t="s">
        <v>46</v>
      </c>
      <c r="B28" s="37" t="s">
        <v>47</v>
      </c>
      <c r="C28" s="37" t="s">
        <v>26</v>
      </c>
      <c r="D28" s="37" t="s">
        <v>122</v>
      </c>
      <c r="E28" s="37" t="s">
        <v>122</v>
      </c>
      <c r="F28" s="37" t="s">
        <v>122</v>
      </c>
      <c r="G28" s="37" t="s">
        <v>122</v>
      </c>
      <c r="H28" s="37" t="s">
        <v>122</v>
      </c>
      <c r="I28" s="40">
        <f t="shared" si="35"/>
        <v>0</v>
      </c>
      <c r="J28" s="37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12">
        <f t="shared" si="15"/>
        <v>0</v>
      </c>
      <c r="AK28" s="12">
        <f t="shared" si="6"/>
        <v>0</v>
      </c>
      <c r="AL28" s="12">
        <f t="shared" si="7"/>
        <v>0</v>
      </c>
      <c r="AM28" s="12">
        <f t="shared" si="16"/>
        <v>0</v>
      </c>
      <c r="AN28" s="12">
        <f t="shared" si="8"/>
        <v>0</v>
      </c>
    </row>
    <row r="29" spans="1:40" s="10" customFormat="1" ht="47.25" x14ac:dyDescent="0.25">
      <c r="A29" s="37" t="s">
        <v>48</v>
      </c>
      <c r="B29" s="37" t="s">
        <v>49</v>
      </c>
      <c r="C29" s="37" t="s">
        <v>26</v>
      </c>
      <c r="D29" s="37" t="s">
        <v>122</v>
      </c>
      <c r="E29" s="37" t="s">
        <v>122</v>
      </c>
      <c r="F29" s="37" t="s">
        <v>122</v>
      </c>
      <c r="G29" s="37" t="s">
        <v>122</v>
      </c>
      <c r="H29" s="37" t="s">
        <v>122</v>
      </c>
      <c r="I29" s="40">
        <f t="shared" si="35"/>
        <v>0</v>
      </c>
      <c r="J29" s="37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12">
        <f t="shared" si="15"/>
        <v>0</v>
      </c>
      <c r="AK29" s="12">
        <f t="shared" si="6"/>
        <v>0</v>
      </c>
      <c r="AL29" s="12">
        <f t="shared" si="7"/>
        <v>0</v>
      </c>
      <c r="AM29" s="12">
        <f t="shared" si="16"/>
        <v>0</v>
      </c>
      <c r="AN29" s="12">
        <f t="shared" si="8"/>
        <v>0</v>
      </c>
    </row>
    <row r="30" spans="1:40" s="10" customFormat="1" ht="78.75" x14ac:dyDescent="0.25">
      <c r="A30" s="37" t="s">
        <v>50</v>
      </c>
      <c r="B30" s="37" t="s">
        <v>51</v>
      </c>
      <c r="C30" s="37" t="s">
        <v>26</v>
      </c>
      <c r="D30" s="37" t="s">
        <v>122</v>
      </c>
      <c r="E30" s="37" t="s">
        <v>122</v>
      </c>
      <c r="F30" s="37" t="s">
        <v>122</v>
      </c>
      <c r="G30" s="37" t="s">
        <v>122</v>
      </c>
      <c r="H30" s="37" t="s">
        <v>122</v>
      </c>
      <c r="I30" s="40">
        <f t="shared" si="35"/>
        <v>0</v>
      </c>
      <c r="J30" s="37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12">
        <f t="shared" si="15"/>
        <v>0</v>
      </c>
      <c r="AK30" s="12">
        <f t="shared" si="6"/>
        <v>0</v>
      </c>
      <c r="AL30" s="12">
        <f t="shared" si="7"/>
        <v>0</v>
      </c>
      <c r="AM30" s="12">
        <f t="shared" si="16"/>
        <v>0</v>
      </c>
      <c r="AN30" s="12">
        <f t="shared" si="8"/>
        <v>0</v>
      </c>
    </row>
    <row r="31" spans="1:40" s="10" customFormat="1" ht="47.25" x14ac:dyDescent="0.25">
      <c r="A31" s="37" t="s">
        <v>52</v>
      </c>
      <c r="B31" s="37" t="s">
        <v>53</v>
      </c>
      <c r="C31" s="37" t="s">
        <v>26</v>
      </c>
      <c r="D31" s="37" t="s">
        <v>122</v>
      </c>
      <c r="E31" s="37" t="s">
        <v>122</v>
      </c>
      <c r="F31" s="37" t="s">
        <v>122</v>
      </c>
      <c r="G31" s="37" t="s">
        <v>122</v>
      </c>
      <c r="H31" s="37" t="s">
        <v>122</v>
      </c>
      <c r="I31" s="40">
        <f t="shared" si="35"/>
        <v>0</v>
      </c>
      <c r="J31" s="37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12">
        <f t="shared" si="15"/>
        <v>0</v>
      </c>
      <c r="AK31" s="12">
        <f t="shared" si="6"/>
        <v>0</v>
      </c>
      <c r="AL31" s="12">
        <f t="shared" si="7"/>
        <v>0</v>
      </c>
      <c r="AM31" s="12">
        <f t="shared" si="16"/>
        <v>0</v>
      </c>
      <c r="AN31" s="12">
        <f t="shared" si="8"/>
        <v>0</v>
      </c>
    </row>
    <row r="32" spans="1:40" s="10" customFormat="1" ht="63" x14ac:dyDescent="0.25">
      <c r="A32" s="37" t="s">
        <v>54</v>
      </c>
      <c r="B32" s="37" t="s">
        <v>55</v>
      </c>
      <c r="C32" s="37" t="s">
        <v>26</v>
      </c>
      <c r="D32" s="37" t="s">
        <v>122</v>
      </c>
      <c r="E32" s="37" t="s">
        <v>122</v>
      </c>
      <c r="F32" s="37" t="s">
        <v>122</v>
      </c>
      <c r="G32" s="37" t="s">
        <v>122</v>
      </c>
      <c r="H32" s="37" t="s">
        <v>122</v>
      </c>
      <c r="I32" s="40">
        <f t="shared" si="35"/>
        <v>0</v>
      </c>
      <c r="J32" s="37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12">
        <f t="shared" si="15"/>
        <v>0</v>
      </c>
      <c r="AK32" s="12">
        <f t="shared" si="6"/>
        <v>0</v>
      </c>
      <c r="AL32" s="12">
        <f t="shared" si="7"/>
        <v>0</v>
      </c>
      <c r="AM32" s="12">
        <f t="shared" si="16"/>
        <v>0</v>
      </c>
      <c r="AN32" s="12">
        <f t="shared" si="8"/>
        <v>0</v>
      </c>
    </row>
    <row r="33" spans="1:40" s="10" customFormat="1" ht="47.25" x14ac:dyDescent="0.25">
      <c r="A33" s="37" t="s">
        <v>56</v>
      </c>
      <c r="B33" s="37" t="s">
        <v>57</v>
      </c>
      <c r="C33" s="37" t="s">
        <v>26</v>
      </c>
      <c r="D33" s="37" t="s">
        <v>122</v>
      </c>
      <c r="E33" s="37" t="s">
        <v>122</v>
      </c>
      <c r="F33" s="37" t="s">
        <v>122</v>
      </c>
      <c r="G33" s="37" t="s">
        <v>122</v>
      </c>
      <c r="H33" s="37" t="s">
        <v>122</v>
      </c>
      <c r="I33" s="40">
        <f t="shared" si="35"/>
        <v>0</v>
      </c>
      <c r="J33" s="37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12">
        <f t="shared" si="15"/>
        <v>0</v>
      </c>
      <c r="AK33" s="12">
        <f t="shared" si="6"/>
        <v>0</v>
      </c>
      <c r="AL33" s="12">
        <f t="shared" si="7"/>
        <v>0</v>
      </c>
      <c r="AM33" s="12">
        <f t="shared" si="16"/>
        <v>0</v>
      </c>
      <c r="AN33" s="12">
        <f t="shared" si="8"/>
        <v>0</v>
      </c>
    </row>
    <row r="34" spans="1:40" s="10" customFormat="1" ht="141.75" x14ac:dyDescent="0.25">
      <c r="A34" s="37" t="s">
        <v>56</v>
      </c>
      <c r="B34" s="37" t="s">
        <v>58</v>
      </c>
      <c r="C34" s="37" t="s">
        <v>26</v>
      </c>
      <c r="D34" s="37" t="s">
        <v>122</v>
      </c>
      <c r="E34" s="37" t="s">
        <v>122</v>
      </c>
      <c r="F34" s="37" t="s">
        <v>122</v>
      </c>
      <c r="G34" s="37" t="s">
        <v>122</v>
      </c>
      <c r="H34" s="37" t="s">
        <v>122</v>
      </c>
      <c r="I34" s="40">
        <f t="shared" si="35"/>
        <v>0</v>
      </c>
      <c r="J34" s="37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12">
        <f t="shared" si="15"/>
        <v>0</v>
      </c>
      <c r="AK34" s="12">
        <f t="shared" si="6"/>
        <v>0</v>
      </c>
      <c r="AL34" s="12">
        <f t="shared" si="7"/>
        <v>0</v>
      </c>
      <c r="AM34" s="12">
        <f t="shared" si="16"/>
        <v>0</v>
      </c>
      <c r="AN34" s="12">
        <f t="shared" si="8"/>
        <v>0</v>
      </c>
    </row>
    <row r="35" spans="1:40" s="10" customFormat="1" ht="126" x14ac:dyDescent="0.25">
      <c r="A35" s="37" t="s">
        <v>56</v>
      </c>
      <c r="B35" s="37" t="s">
        <v>59</v>
      </c>
      <c r="C35" s="37" t="s">
        <v>26</v>
      </c>
      <c r="D35" s="37" t="s">
        <v>122</v>
      </c>
      <c r="E35" s="37" t="s">
        <v>122</v>
      </c>
      <c r="F35" s="37" t="s">
        <v>122</v>
      </c>
      <c r="G35" s="37" t="s">
        <v>122</v>
      </c>
      <c r="H35" s="37" t="s">
        <v>122</v>
      </c>
      <c r="I35" s="40">
        <f t="shared" si="35"/>
        <v>0</v>
      </c>
      <c r="J35" s="37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12">
        <f t="shared" si="15"/>
        <v>0</v>
      </c>
      <c r="AK35" s="12">
        <f t="shared" si="6"/>
        <v>0</v>
      </c>
      <c r="AL35" s="12">
        <f t="shared" si="7"/>
        <v>0</v>
      </c>
      <c r="AM35" s="12">
        <f t="shared" si="16"/>
        <v>0</v>
      </c>
      <c r="AN35" s="12">
        <f t="shared" si="8"/>
        <v>0</v>
      </c>
    </row>
    <row r="36" spans="1:40" s="10" customFormat="1" ht="126" x14ac:dyDescent="0.25">
      <c r="A36" s="37" t="s">
        <v>56</v>
      </c>
      <c r="B36" s="37" t="s">
        <v>60</v>
      </c>
      <c r="C36" s="37" t="s">
        <v>26</v>
      </c>
      <c r="D36" s="37" t="s">
        <v>122</v>
      </c>
      <c r="E36" s="37" t="s">
        <v>122</v>
      </c>
      <c r="F36" s="37" t="s">
        <v>122</v>
      </c>
      <c r="G36" s="37" t="s">
        <v>122</v>
      </c>
      <c r="H36" s="37" t="s">
        <v>122</v>
      </c>
      <c r="I36" s="40">
        <f t="shared" si="35"/>
        <v>0</v>
      </c>
      <c r="J36" s="37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12">
        <f t="shared" si="15"/>
        <v>0</v>
      </c>
      <c r="AK36" s="12">
        <f t="shared" si="6"/>
        <v>0</v>
      </c>
      <c r="AL36" s="12">
        <f t="shared" si="7"/>
        <v>0</v>
      </c>
      <c r="AM36" s="12">
        <f t="shared" si="16"/>
        <v>0</v>
      </c>
      <c r="AN36" s="12">
        <f t="shared" si="8"/>
        <v>0</v>
      </c>
    </row>
    <row r="37" spans="1:40" s="10" customFormat="1" ht="47.25" x14ac:dyDescent="0.25">
      <c r="A37" s="37" t="s">
        <v>61</v>
      </c>
      <c r="B37" s="37" t="s">
        <v>57</v>
      </c>
      <c r="C37" s="37" t="s">
        <v>26</v>
      </c>
      <c r="D37" s="37" t="s">
        <v>122</v>
      </c>
      <c r="E37" s="37" t="s">
        <v>122</v>
      </c>
      <c r="F37" s="37" t="s">
        <v>122</v>
      </c>
      <c r="G37" s="37" t="s">
        <v>122</v>
      </c>
      <c r="H37" s="37" t="s">
        <v>122</v>
      </c>
      <c r="I37" s="40">
        <f t="shared" si="35"/>
        <v>0</v>
      </c>
      <c r="J37" s="37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41">
        <v>0</v>
      </c>
      <c r="AI37" s="41">
        <v>0</v>
      </c>
      <c r="AJ37" s="12">
        <f t="shared" si="15"/>
        <v>0</v>
      </c>
      <c r="AK37" s="12">
        <f t="shared" si="6"/>
        <v>0</v>
      </c>
      <c r="AL37" s="12">
        <f t="shared" si="7"/>
        <v>0</v>
      </c>
      <c r="AM37" s="12">
        <f t="shared" si="16"/>
        <v>0</v>
      </c>
      <c r="AN37" s="12">
        <f t="shared" si="8"/>
        <v>0</v>
      </c>
    </row>
    <row r="38" spans="1:40" s="10" customFormat="1" ht="141.75" x14ac:dyDescent="0.25">
      <c r="A38" s="37" t="s">
        <v>61</v>
      </c>
      <c r="B38" s="37" t="s">
        <v>58</v>
      </c>
      <c r="C38" s="37" t="s">
        <v>26</v>
      </c>
      <c r="D38" s="37" t="s">
        <v>122</v>
      </c>
      <c r="E38" s="37" t="s">
        <v>122</v>
      </c>
      <c r="F38" s="37" t="s">
        <v>122</v>
      </c>
      <c r="G38" s="37" t="s">
        <v>122</v>
      </c>
      <c r="H38" s="37" t="s">
        <v>122</v>
      </c>
      <c r="I38" s="40">
        <f t="shared" si="35"/>
        <v>0</v>
      </c>
      <c r="J38" s="37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12">
        <f t="shared" si="15"/>
        <v>0</v>
      </c>
      <c r="AK38" s="12">
        <f t="shared" si="6"/>
        <v>0</v>
      </c>
      <c r="AL38" s="12">
        <f t="shared" si="7"/>
        <v>0</v>
      </c>
      <c r="AM38" s="12">
        <f t="shared" si="16"/>
        <v>0</v>
      </c>
      <c r="AN38" s="12">
        <f t="shared" si="8"/>
        <v>0</v>
      </c>
    </row>
    <row r="39" spans="1:40" s="10" customFormat="1" ht="126" x14ac:dyDescent="0.25">
      <c r="A39" s="37" t="s">
        <v>61</v>
      </c>
      <c r="B39" s="37" t="s">
        <v>59</v>
      </c>
      <c r="C39" s="37" t="s">
        <v>26</v>
      </c>
      <c r="D39" s="37" t="s">
        <v>122</v>
      </c>
      <c r="E39" s="37" t="s">
        <v>122</v>
      </c>
      <c r="F39" s="37" t="s">
        <v>122</v>
      </c>
      <c r="G39" s="37" t="s">
        <v>122</v>
      </c>
      <c r="H39" s="37" t="s">
        <v>122</v>
      </c>
      <c r="I39" s="40">
        <f t="shared" si="35"/>
        <v>0</v>
      </c>
      <c r="J39" s="37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12">
        <f t="shared" si="15"/>
        <v>0</v>
      </c>
      <c r="AK39" s="12">
        <f t="shared" si="6"/>
        <v>0</v>
      </c>
      <c r="AL39" s="12">
        <f t="shared" si="7"/>
        <v>0</v>
      </c>
      <c r="AM39" s="12">
        <f t="shared" si="16"/>
        <v>0</v>
      </c>
      <c r="AN39" s="12">
        <f t="shared" si="8"/>
        <v>0</v>
      </c>
    </row>
    <row r="40" spans="1:40" s="10" customFormat="1" ht="126" x14ac:dyDescent="0.25">
      <c r="A40" s="37" t="s">
        <v>61</v>
      </c>
      <c r="B40" s="37" t="s">
        <v>62</v>
      </c>
      <c r="C40" s="37" t="s">
        <v>26</v>
      </c>
      <c r="D40" s="37" t="s">
        <v>122</v>
      </c>
      <c r="E40" s="37" t="s">
        <v>122</v>
      </c>
      <c r="F40" s="37" t="s">
        <v>122</v>
      </c>
      <c r="G40" s="37" t="s">
        <v>122</v>
      </c>
      <c r="H40" s="37" t="s">
        <v>122</v>
      </c>
      <c r="I40" s="40">
        <f t="shared" si="35"/>
        <v>0</v>
      </c>
      <c r="J40" s="37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12">
        <f t="shared" si="15"/>
        <v>0</v>
      </c>
      <c r="AK40" s="12">
        <f t="shared" si="6"/>
        <v>0</v>
      </c>
      <c r="AL40" s="12">
        <f t="shared" si="7"/>
        <v>0</v>
      </c>
      <c r="AM40" s="12">
        <f t="shared" si="16"/>
        <v>0</v>
      </c>
      <c r="AN40" s="12">
        <f t="shared" si="8"/>
        <v>0</v>
      </c>
    </row>
    <row r="41" spans="1:40" s="10" customFormat="1" ht="110.25" x14ac:dyDescent="0.25">
      <c r="A41" s="37" t="s">
        <v>63</v>
      </c>
      <c r="B41" s="37" t="s">
        <v>64</v>
      </c>
      <c r="C41" s="37" t="s">
        <v>26</v>
      </c>
      <c r="D41" s="37" t="s">
        <v>122</v>
      </c>
      <c r="E41" s="37" t="s">
        <v>122</v>
      </c>
      <c r="F41" s="37" t="s">
        <v>122</v>
      </c>
      <c r="G41" s="37" t="s">
        <v>122</v>
      </c>
      <c r="H41" s="37" t="s">
        <v>122</v>
      </c>
      <c r="I41" s="40">
        <f t="shared" si="35"/>
        <v>0</v>
      </c>
      <c r="J41" s="37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12">
        <f t="shared" si="15"/>
        <v>0</v>
      </c>
      <c r="AK41" s="12">
        <f t="shared" si="6"/>
        <v>0</v>
      </c>
      <c r="AL41" s="12">
        <f t="shared" si="7"/>
        <v>0</v>
      </c>
      <c r="AM41" s="12">
        <f t="shared" si="16"/>
        <v>0</v>
      </c>
      <c r="AN41" s="12">
        <f t="shared" si="8"/>
        <v>0</v>
      </c>
    </row>
    <row r="42" spans="1:40" s="10" customFormat="1" ht="94.5" x14ac:dyDescent="0.25">
      <c r="A42" s="37" t="s">
        <v>65</v>
      </c>
      <c r="B42" s="37" t="s">
        <v>66</v>
      </c>
      <c r="C42" s="37" t="s">
        <v>26</v>
      </c>
      <c r="D42" s="37" t="s">
        <v>122</v>
      </c>
      <c r="E42" s="37" t="s">
        <v>122</v>
      </c>
      <c r="F42" s="37" t="s">
        <v>122</v>
      </c>
      <c r="G42" s="37" t="s">
        <v>122</v>
      </c>
      <c r="H42" s="37" t="s">
        <v>122</v>
      </c>
      <c r="I42" s="40">
        <f t="shared" si="35"/>
        <v>0</v>
      </c>
      <c r="J42" s="37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12">
        <f t="shared" si="15"/>
        <v>0</v>
      </c>
      <c r="AK42" s="12">
        <f t="shared" si="6"/>
        <v>0</v>
      </c>
      <c r="AL42" s="12">
        <f t="shared" si="7"/>
        <v>0</v>
      </c>
      <c r="AM42" s="12">
        <f t="shared" si="16"/>
        <v>0</v>
      </c>
      <c r="AN42" s="12">
        <f t="shared" si="8"/>
        <v>0</v>
      </c>
    </row>
    <row r="43" spans="1:40" s="10" customFormat="1" ht="94.5" x14ac:dyDescent="0.25">
      <c r="A43" s="37" t="s">
        <v>67</v>
      </c>
      <c r="B43" s="37" t="s">
        <v>68</v>
      </c>
      <c r="C43" s="37" t="s">
        <v>26</v>
      </c>
      <c r="D43" s="37" t="s">
        <v>122</v>
      </c>
      <c r="E43" s="37" t="s">
        <v>122</v>
      </c>
      <c r="F43" s="37" t="s">
        <v>122</v>
      </c>
      <c r="G43" s="37" t="s">
        <v>122</v>
      </c>
      <c r="H43" s="37" t="s">
        <v>122</v>
      </c>
      <c r="I43" s="40">
        <f t="shared" si="35"/>
        <v>0</v>
      </c>
      <c r="J43" s="37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41">
        <v>0</v>
      </c>
      <c r="AH43" s="41">
        <v>0</v>
      </c>
      <c r="AI43" s="41">
        <v>0</v>
      </c>
      <c r="AJ43" s="12">
        <f t="shared" si="15"/>
        <v>0</v>
      </c>
      <c r="AK43" s="12">
        <f t="shared" si="6"/>
        <v>0</v>
      </c>
      <c r="AL43" s="12">
        <f t="shared" si="7"/>
        <v>0</v>
      </c>
      <c r="AM43" s="12">
        <f t="shared" si="16"/>
        <v>0</v>
      </c>
      <c r="AN43" s="12">
        <f t="shared" si="8"/>
        <v>0</v>
      </c>
    </row>
    <row r="44" spans="1:40" s="10" customFormat="1" ht="47.25" x14ac:dyDescent="0.25">
      <c r="A44" s="37" t="s">
        <v>69</v>
      </c>
      <c r="B44" s="37" t="s">
        <v>70</v>
      </c>
      <c r="C44" s="37" t="s">
        <v>26</v>
      </c>
      <c r="D44" s="37">
        <f t="shared" ref="D44:E44" si="41">D45</f>
        <v>2023</v>
      </c>
      <c r="E44" s="37">
        <f t="shared" si="41"/>
        <v>2027</v>
      </c>
      <c r="F44" s="13" t="s">
        <v>122</v>
      </c>
      <c r="G44" s="13" t="s">
        <v>122</v>
      </c>
      <c r="H44" s="37" t="s">
        <v>122</v>
      </c>
      <c r="I44" s="41">
        <f t="shared" si="35"/>
        <v>1166.074922874529</v>
      </c>
      <c r="J44" s="37">
        <f>J45+J127+J194+J208</f>
        <v>0</v>
      </c>
      <c r="K44" s="41">
        <f>SUM(L44:O44)</f>
        <v>250.56218725697371</v>
      </c>
      <c r="L44" s="43">
        <f>L45+L127+L194+L208</f>
        <v>0</v>
      </c>
      <c r="M44" s="43">
        <f>M45+M127+M194+M208</f>
        <v>0</v>
      </c>
      <c r="N44" s="43">
        <f>N45+N127+N194+N208</f>
        <v>250.56218725697371</v>
      </c>
      <c r="O44" s="43">
        <f>O45+O127+O194+O208</f>
        <v>0</v>
      </c>
      <c r="P44" s="41">
        <f t="shared" ref="P44" si="42">SUM(Q44:T44)</f>
        <v>178.70543334486388</v>
      </c>
      <c r="Q44" s="43">
        <f>Q45+Q127+Q194+Q208</f>
        <v>0</v>
      </c>
      <c r="R44" s="43">
        <f>R45+R127+R194+R208</f>
        <v>0</v>
      </c>
      <c r="S44" s="43">
        <f>S45+S127+S194+S208</f>
        <v>178.70543334486388</v>
      </c>
      <c r="T44" s="43">
        <f>T45+T127+T194+T208</f>
        <v>0</v>
      </c>
      <c r="U44" s="41">
        <f t="shared" ref="U44" si="43">SUM(V44:Y44)</f>
        <v>227.63895391634804</v>
      </c>
      <c r="V44" s="43">
        <f>V45+V127+V194+V208</f>
        <v>0</v>
      </c>
      <c r="W44" s="43">
        <f>W45+W127+W194+W208</f>
        <v>0</v>
      </c>
      <c r="X44" s="43">
        <f>X45+X127+X194+X208</f>
        <v>227.63895391634804</v>
      </c>
      <c r="Y44" s="43">
        <f>Y45+Y127+Y194+Y208</f>
        <v>0</v>
      </c>
      <c r="Z44" s="41">
        <f t="shared" ref="Z44" si="44">SUM(AA44:AD44)</f>
        <v>229.11023922147879</v>
      </c>
      <c r="AA44" s="43">
        <f>AA45+AA127+AA194+AA208</f>
        <v>0</v>
      </c>
      <c r="AB44" s="43">
        <f>AB45+AB127+AB194+AB208</f>
        <v>0</v>
      </c>
      <c r="AC44" s="43">
        <f>AC45+AC127+AC194+AC208</f>
        <v>229.11023922147879</v>
      </c>
      <c r="AD44" s="43">
        <f>AD45+AD127+AD194+AD208</f>
        <v>0</v>
      </c>
      <c r="AE44" s="41">
        <f t="shared" ref="AE44" si="45">SUM(AF44:AI44)</f>
        <v>280.05810913486471</v>
      </c>
      <c r="AF44" s="43">
        <f>AF45+AF127+AF194+AF208</f>
        <v>0</v>
      </c>
      <c r="AG44" s="43">
        <f>AG45+AG127+AG194+AG208</f>
        <v>0</v>
      </c>
      <c r="AH44" s="43">
        <f>AH45+AH127+AH194+AH208</f>
        <v>280.05810913486471</v>
      </c>
      <c r="AI44" s="43">
        <f>AI45+AI127+AI194+AI208</f>
        <v>0</v>
      </c>
      <c r="AJ44" s="12">
        <f t="shared" si="15"/>
        <v>1166.074922874529</v>
      </c>
      <c r="AK44" s="43">
        <f t="shared" si="6"/>
        <v>0</v>
      </c>
      <c r="AL44" s="43">
        <f t="shared" si="7"/>
        <v>0</v>
      </c>
      <c r="AM44" s="43">
        <f t="shared" si="16"/>
        <v>1166.074922874529</v>
      </c>
      <c r="AN44" s="43">
        <f t="shared" si="8"/>
        <v>0</v>
      </c>
    </row>
    <row r="45" spans="1:40" s="10" customFormat="1" ht="78.75" x14ac:dyDescent="0.25">
      <c r="A45" s="37" t="s">
        <v>71</v>
      </c>
      <c r="B45" s="37" t="s">
        <v>72</v>
      </c>
      <c r="C45" s="37" t="s">
        <v>26</v>
      </c>
      <c r="D45" s="37">
        <f t="shared" ref="D45:E45" si="46">D48</f>
        <v>2023</v>
      </c>
      <c r="E45" s="37">
        <f t="shared" si="46"/>
        <v>2027</v>
      </c>
      <c r="F45" s="37" t="s">
        <v>122</v>
      </c>
      <c r="G45" s="37" t="s">
        <v>122</v>
      </c>
      <c r="H45" s="37" t="s">
        <v>122</v>
      </c>
      <c r="I45" s="41">
        <f t="shared" si="35"/>
        <v>623.03155600705998</v>
      </c>
      <c r="J45" s="37">
        <f>J46+J48</f>
        <v>0</v>
      </c>
      <c r="K45" s="41">
        <f>SUM(L45:O45)</f>
        <v>106.45471520000001</v>
      </c>
      <c r="L45" s="43">
        <f>L46+L48</f>
        <v>0</v>
      </c>
      <c r="M45" s="43">
        <f t="shared" ref="M45:O45" si="47">M46+M48</f>
        <v>0</v>
      </c>
      <c r="N45" s="43">
        <f t="shared" si="47"/>
        <v>106.45471520000001</v>
      </c>
      <c r="O45" s="43">
        <f t="shared" si="47"/>
        <v>0</v>
      </c>
      <c r="P45" s="41">
        <f t="shared" ref="P45" si="48">SUM(Q45:T45)</f>
        <v>104.45502080000001</v>
      </c>
      <c r="Q45" s="43">
        <f t="shared" ref="Q45:T45" si="49">Q46+Q48</f>
        <v>0</v>
      </c>
      <c r="R45" s="43">
        <f t="shared" si="49"/>
        <v>0</v>
      </c>
      <c r="S45" s="43">
        <f t="shared" si="49"/>
        <v>104.45502080000001</v>
      </c>
      <c r="T45" s="43">
        <f t="shared" si="49"/>
        <v>0</v>
      </c>
      <c r="U45" s="41">
        <f t="shared" ref="U45" si="50">SUM(V45:Y45)</f>
        <v>133.38853273599997</v>
      </c>
      <c r="V45" s="43">
        <f t="shared" ref="V45:Y45" si="51">V46+V48</f>
        <v>0</v>
      </c>
      <c r="W45" s="43">
        <f t="shared" si="51"/>
        <v>0</v>
      </c>
      <c r="X45" s="43">
        <f t="shared" si="51"/>
        <v>133.38853273599997</v>
      </c>
      <c r="Y45" s="43">
        <f t="shared" si="51"/>
        <v>0</v>
      </c>
      <c r="Z45" s="41">
        <f t="shared" ref="Z45" si="52">SUM(AA45:AD45)</f>
        <v>151.25790111744001</v>
      </c>
      <c r="AA45" s="43">
        <f t="shared" ref="AA45:AD45" si="53">AA46+AA48</f>
        <v>0</v>
      </c>
      <c r="AB45" s="43">
        <f t="shared" si="53"/>
        <v>0</v>
      </c>
      <c r="AC45" s="43">
        <f t="shared" si="53"/>
        <v>151.25790111744001</v>
      </c>
      <c r="AD45" s="43">
        <f t="shared" si="53"/>
        <v>0</v>
      </c>
      <c r="AE45" s="41">
        <f t="shared" ref="AE45" si="54">SUM(AF45:AI45)</f>
        <v>127.47538615361999</v>
      </c>
      <c r="AF45" s="43">
        <f t="shared" ref="AF45:AI45" si="55">AF46+AF48</f>
        <v>0</v>
      </c>
      <c r="AG45" s="43">
        <f t="shared" si="55"/>
        <v>0</v>
      </c>
      <c r="AH45" s="43">
        <f t="shared" si="55"/>
        <v>127.47538615361999</v>
      </c>
      <c r="AI45" s="43">
        <f t="shared" si="55"/>
        <v>0</v>
      </c>
      <c r="AJ45" s="12">
        <f t="shared" si="15"/>
        <v>623.03155600705998</v>
      </c>
      <c r="AK45" s="43">
        <f t="shared" si="6"/>
        <v>0</v>
      </c>
      <c r="AL45" s="43">
        <f t="shared" si="7"/>
        <v>0</v>
      </c>
      <c r="AM45" s="43">
        <f t="shared" si="16"/>
        <v>623.03155600705998</v>
      </c>
      <c r="AN45" s="43">
        <f t="shared" si="8"/>
        <v>0</v>
      </c>
    </row>
    <row r="46" spans="1:40" s="10" customFormat="1" ht="47.25" x14ac:dyDescent="0.25">
      <c r="A46" s="37" t="s">
        <v>73</v>
      </c>
      <c r="B46" s="37" t="s">
        <v>74</v>
      </c>
      <c r="C46" s="37" t="s">
        <v>26</v>
      </c>
      <c r="D46" s="37" t="s">
        <v>122</v>
      </c>
      <c r="E46" s="37" t="s">
        <v>122</v>
      </c>
      <c r="F46" s="37" t="s">
        <v>122</v>
      </c>
      <c r="G46" s="37" t="s">
        <v>122</v>
      </c>
      <c r="H46" s="37" t="s">
        <v>122</v>
      </c>
      <c r="I46" s="41">
        <f t="shared" si="35"/>
        <v>0</v>
      </c>
      <c r="J46" s="37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12">
        <f t="shared" si="15"/>
        <v>0</v>
      </c>
      <c r="AK46" s="12">
        <f t="shared" si="6"/>
        <v>0</v>
      </c>
      <c r="AL46" s="12">
        <f t="shared" si="7"/>
        <v>0</v>
      </c>
      <c r="AM46" s="12">
        <f t="shared" si="16"/>
        <v>0</v>
      </c>
      <c r="AN46" s="12">
        <f t="shared" si="8"/>
        <v>0</v>
      </c>
    </row>
    <row r="47" spans="1:40" s="10" customFormat="1" ht="78.75" x14ac:dyDescent="0.25">
      <c r="A47" s="37" t="s">
        <v>75</v>
      </c>
      <c r="B47" s="37" t="s">
        <v>76</v>
      </c>
      <c r="C47" s="37" t="s">
        <v>26</v>
      </c>
      <c r="D47" s="37">
        <v>2023</v>
      </c>
      <c r="E47" s="37">
        <v>2027</v>
      </c>
      <c r="F47" s="37" t="s">
        <v>122</v>
      </c>
      <c r="G47" s="37" t="s">
        <v>122</v>
      </c>
      <c r="H47" s="37" t="s">
        <v>122</v>
      </c>
      <c r="I47" s="41">
        <f t="shared" si="35"/>
        <v>623.03155600705998</v>
      </c>
      <c r="J47" s="37">
        <f>SUM(J48:J124)</f>
        <v>0</v>
      </c>
      <c r="K47" s="41">
        <f>SUM(L47:O47)</f>
        <v>106.45471520000001</v>
      </c>
      <c r="L47" s="43">
        <f>SUM(L48:L124)</f>
        <v>0</v>
      </c>
      <c r="M47" s="43">
        <f>SUM(M48:M124)</f>
        <v>0</v>
      </c>
      <c r="N47" s="43">
        <f>N48</f>
        <v>106.45471520000001</v>
      </c>
      <c r="O47" s="43">
        <f>SUM(O48:O124)</f>
        <v>0</v>
      </c>
      <c r="P47" s="41">
        <f>SUM(Q47:T47)</f>
        <v>104.45502080000001</v>
      </c>
      <c r="Q47" s="43">
        <f>SUM(Q48:Q124)</f>
        <v>0</v>
      </c>
      <c r="R47" s="43">
        <f>SUM(R48:R124)</f>
        <v>0</v>
      </c>
      <c r="S47" s="43">
        <f>S48</f>
        <v>104.45502080000001</v>
      </c>
      <c r="T47" s="43">
        <f>SUM(T48:T124)</f>
        <v>0</v>
      </c>
      <c r="U47" s="41">
        <f>SUM(V47:Y47)</f>
        <v>133.38853273599997</v>
      </c>
      <c r="V47" s="43">
        <f>SUM(V48:V124)</f>
        <v>0</v>
      </c>
      <c r="W47" s="43">
        <f>SUM(W48:W124)</f>
        <v>0</v>
      </c>
      <c r="X47" s="43">
        <f>X48</f>
        <v>133.38853273599997</v>
      </c>
      <c r="Y47" s="43">
        <f>SUM(Y48:Y124)</f>
        <v>0</v>
      </c>
      <c r="Z47" s="41">
        <f>SUM(AA47:AD47)</f>
        <v>151.25790111744001</v>
      </c>
      <c r="AA47" s="43">
        <f>SUM(AA48:AA124)</f>
        <v>0</v>
      </c>
      <c r="AB47" s="43">
        <f>SUM(AB48:AB124)</f>
        <v>0</v>
      </c>
      <c r="AC47" s="43">
        <f>AC48</f>
        <v>151.25790111744001</v>
      </c>
      <c r="AD47" s="43">
        <f>SUM(AD48:AD124)</f>
        <v>0</v>
      </c>
      <c r="AE47" s="41">
        <f>SUM(AF47:AI47)</f>
        <v>127.47538615361999</v>
      </c>
      <c r="AF47" s="43">
        <f>SUM(AF48:AF124)</f>
        <v>0</v>
      </c>
      <c r="AG47" s="43">
        <f>SUM(AG48:AG124)</f>
        <v>0</v>
      </c>
      <c r="AH47" s="43">
        <f>AH48</f>
        <v>127.47538615361999</v>
      </c>
      <c r="AI47" s="43">
        <f>SUM(AI48:AI124)</f>
        <v>0</v>
      </c>
      <c r="AJ47" s="12">
        <f t="shared" si="15"/>
        <v>623.03155600705998</v>
      </c>
      <c r="AK47" s="43">
        <f t="shared" si="6"/>
        <v>0</v>
      </c>
      <c r="AL47" s="43">
        <f t="shared" si="7"/>
        <v>0</v>
      </c>
      <c r="AM47" s="43">
        <f t="shared" si="16"/>
        <v>623.03155600705998</v>
      </c>
      <c r="AN47" s="43">
        <f t="shared" si="8"/>
        <v>0</v>
      </c>
    </row>
    <row r="48" spans="1:40" s="20" customFormat="1" ht="47.25" x14ac:dyDescent="0.25">
      <c r="A48" s="37" t="s">
        <v>75</v>
      </c>
      <c r="B48" s="37" t="s">
        <v>155</v>
      </c>
      <c r="C48" s="37" t="s">
        <v>26</v>
      </c>
      <c r="D48" s="37">
        <v>2023</v>
      </c>
      <c r="E48" s="37">
        <v>2027</v>
      </c>
      <c r="F48" s="37" t="s">
        <v>122</v>
      </c>
      <c r="G48" s="37" t="s">
        <v>122</v>
      </c>
      <c r="H48" s="37" t="s">
        <v>122</v>
      </c>
      <c r="I48" s="41">
        <f t="shared" si="35"/>
        <v>623.03155600705998</v>
      </c>
      <c r="J48" s="37">
        <f>SUM(J49:J126)</f>
        <v>0</v>
      </c>
      <c r="K48" s="41">
        <f>SUM(L48:O48)</f>
        <v>106.45471520000001</v>
      </c>
      <c r="L48" s="43">
        <f>SUM(L49:L126)</f>
        <v>0</v>
      </c>
      <c r="M48" s="43">
        <f>SUM(M49:M126)</f>
        <v>0</v>
      </c>
      <c r="N48" s="43">
        <f>SUM(N49:N126)</f>
        <v>106.45471520000001</v>
      </c>
      <c r="O48" s="43">
        <f>SUM(O49:O126)</f>
        <v>0</v>
      </c>
      <c r="P48" s="41">
        <f>SUM(Q48:T48)</f>
        <v>104.45502080000001</v>
      </c>
      <c r="Q48" s="43">
        <f>SUM(Q49:Q126)</f>
        <v>0</v>
      </c>
      <c r="R48" s="43">
        <f>SUM(R49:R126)</f>
        <v>0</v>
      </c>
      <c r="S48" s="43">
        <f>SUM(S49:S126)</f>
        <v>104.45502080000001</v>
      </c>
      <c r="T48" s="43">
        <f>SUM(T49:T126)</f>
        <v>0</v>
      </c>
      <c r="U48" s="41">
        <f>SUM(V48:Y48)</f>
        <v>133.38853273599997</v>
      </c>
      <c r="V48" s="43">
        <f>SUM(V49:V126)</f>
        <v>0</v>
      </c>
      <c r="W48" s="43">
        <f>SUM(W49:W126)</f>
        <v>0</v>
      </c>
      <c r="X48" s="43">
        <f>SUM(X49:X126)</f>
        <v>133.38853273599997</v>
      </c>
      <c r="Y48" s="43">
        <f>SUM(Y49:Y126)</f>
        <v>0</v>
      </c>
      <c r="Z48" s="41">
        <f>SUM(AA48:AD48)</f>
        <v>151.25790111744001</v>
      </c>
      <c r="AA48" s="43">
        <f>SUM(AA49:AA126)</f>
        <v>0</v>
      </c>
      <c r="AB48" s="43">
        <f>SUM(AB49:AB126)</f>
        <v>0</v>
      </c>
      <c r="AC48" s="43">
        <f>SUM(AC49:AC126)</f>
        <v>151.25790111744001</v>
      </c>
      <c r="AD48" s="43">
        <f>SUM(AD49:AD126)</f>
        <v>0</v>
      </c>
      <c r="AE48" s="41">
        <f>SUM(AF48:AI48)</f>
        <v>127.47538615361999</v>
      </c>
      <c r="AF48" s="43">
        <f>SUM(AF49:AF126)</f>
        <v>0</v>
      </c>
      <c r="AG48" s="43">
        <f>SUM(AG49:AG126)</f>
        <v>0</v>
      </c>
      <c r="AH48" s="43">
        <f>SUM(AH49:AH126)</f>
        <v>127.47538615361999</v>
      </c>
      <c r="AI48" s="43">
        <f>SUM(AI49:AI126)</f>
        <v>0</v>
      </c>
      <c r="AJ48" s="12">
        <f t="shared" si="15"/>
        <v>623.03155600705998</v>
      </c>
      <c r="AK48" s="12">
        <f t="shared" si="6"/>
        <v>0</v>
      </c>
      <c r="AL48" s="12">
        <f t="shared" si="7"/>
        <v>0</v>
      </c>
      <c r="AM48" s="12">
        <f t="shared" si="16"/>
        <v>623.03155600705998</v>
      </c>
      <c r="AN48" s="12">
        <f t="shared" si="8"/>
        <v>0</v>
      </c>
    </row>
    <row r="49" spans="1:40" s="20" customFormat="1" ht="31.5" x14ac:dyDescent="0.25">
      <c r="A49" s="37" t="s">
        <v>75</v>
      </c>
      <c r="B49" s="37" t="s">
        <v>156</v>
      </c>
      <c r="C49" s="37" t="s">
        <v>369</v>
      </c>
      <c r="D49" s="37">
        <v>2023</v>
      </c>
      <c r="E49" s="37">
        <v>2023</v>
      </c>
      <c r="F49" s="13" t="s">
        <v>122</v>
      </c>
      <c r="G49" s="13" t="s">
        <v>122</v>
      </c>
      <c r="H49" s="37" t="s">
        <v>122</v>
      </c>
      <c r="I49" s="41">
        <f t="shared" si="35"/>
        <v>15.08</v>
      </c>
      <c r="J49" s="37">
        <v>0</v>
      </c>
      <c r="K49" s="41">
        <f t="shared" ref="K49:K126" si="56">SUM(L49:O49)</f>
        <v>15.08</v>
      </c>
      <c r="L49" s="41">
        <v>0</v>
      </c>
      <c r="M49" s="41">
        <v>0</v>
      </c>
      <c r="N49" s="41">
        <v>15.08</v>
      </c>
      <c r="O49" s="41">
        <v>0</v>
      </c>
      <c r="P49" s="41">
        <f t="shared" ref="P49:P126" si="57">SUM(Q49:T49)</f>
        <v>0</v>
      </c>
      <c r="Q49" s="41">
        <v>0</v>
      </c>
      <c r="R49" s="41">
        <v>0</v>
      </c>
      <c r="S49" s="41">
        <v>0</v>
      </c>
      <c r="T49" s="41">
        <v>0</v>
      </c>
      <c r="U49" s="41">
        <f t="shared" ref="U49:U126" si="58">SUM(V49:Y49)</f>
        <v>0</v>
      </c>
      <c r="V49" s="41">
        <v>0</v>
      </c>
      <c r="W49" s="41">
        <v>0</v>
      </c>
      <c r="X49" s="41">
        <v>0</v>
      </c>
      <c r="Y49" s="41">
        <v>0</v>
      </c>
      <c r="Z49" s="41">
        <f t="shared" ref="Z49:Z126" si="59">SUM(AA49:AD49)</f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f t="shared" ref="AE49:AE126" si="60">SUM(AF49:AI49)</f>
        <v>0</v>
      </c>
      <c r="AF49" s="41">
        <v>0</v>
      </c>
      <c r="AG49" s="41">
        <v>0</v>
      </c>
      <c r="AH49" s="41">
        <v>0</v>
      </c>
      <c r="AI49" s="41">
        <v>0</v>
      </c>
      <c r="AJ49" s="12">
        <f t="shared" si="15"/>
        <v>15.08</v>
      </c>
      <c r="AK49" s="12">
        <f t="shared" si="6"/>
        <v>0</v>
      </c>
      <c r="AL49" s="12">
        <f t="shared" si="7"/>
        <v>0</v>
      </c>
      <c r="AM49" s="12">
        <f t="shared" si="16"/>
        <v>15.08</v>
      </c>
      <c r="AN49" s="12">
        <f t="shared" si="8"/>
        <v>0</v>
      </c>
    </row>
    <row r="50" spans="1:40" s="20" customFormat="1" ht="31.5" x14ac:dyDescent="0.25">
      <c r="A50" s="37" t="s">
        <v>75</v>
      </c>
      <c r="B50" s="37" t="s">
        <v>157</v>
      </c>
      <c r="C50" s="37" t="s">
        <v>370</v>
      </c>
      <c r="D50" s="37">
        <v>2023</v>
      </c>
      <c r="E50" s="37">
        <v>2023</v>
      </c>
      <c r="F50" s="13" t="s">
        <v>122</v>
      </c>
      <c r="G50" s="13" t="s">
        <v>122</v>
      </c>
      <c r="H50" s="37" t="s">
        <v>122</v>
      </c>
      <c r="I50" s="41">
        <f t="shared" si="35"/>
        <v>8.9554400000000012</v>
      </c>
      <c r="J50" s="37">
        <v>0</v>
      </c>
      <c r="K50" s="41">
        <f t="shared" si="56"/>
        <v>8.9554400000000012</v>
      </c>
      <c r="L50" s="41">
        <v>0</v>
      </c>
      <c r="M50" s="41">
        <v>0</v>
      </c>
      <c r="N50" s="41">
        <v>8.9554400000000012</v>
      </c>
      <c r="O50" s="41">
        <v>0</v>
      </c>
      <c r="P50" s="41">
        <f t="shared" si="57"/>
        <v>0</v>
      </c>
      <c r="Q50" s="41">
        <v>0</v>
      </c>
      <c r="R50" s="41">
        <v>0</v>
      </c>
      <c r="S50" s="41">
        <v>0</v>
      </c>
      <c r="T50" s="41">
        <v>0</v>
      </c>
      <c r="U50" s="41">
        <f t="shared" si="58"/>
        <v>0</v>
      </c>
      <c r="V50" s="41">
        <v>0</v>
      </c>
      <c r="W50" s="41">
        <v>0</v>
      </c>
      <c r="X50" s="41">
        <v>0</v>
      </c>
      <c r="Y50" s="41">
        <v>0</v>
      </c>
      <c r="Z50" s="41">
        <f t="shared" si="59"/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f t="shared" si="60"/>
        <v>0</v>
      </c>
      <c r="AF50" s="41">
        <v>0</v>
      </c>
      <c r="AG50" s="41">
        <v>0</v>
      </c>
      <c r="AH50" s="41">
        <v>0</v>
      </c>
      <c r="AI50" s="41">
        <v>0</v>
      </c>
      <c r="AJ50" s="12">
        <f t="shared" si="15"/>
        <v>8.9554400000000012</v>
      </c>
      <c r="AK50" s="12">
        <f t="shared" si="6"/>
        <v>0</v>
      </c>
      <c r="AL50" s="12">
        <f t="shared" si="7"/>
        <v>0</v>
      </c>
      <c r="AM50" s="12">
        <f t="shared" si="16"/>
        <v>8.9554400000000012</v>
      </c>
      <c r="AN50" s="12">
        <f t="shared" si="8"/>
        <v>0</v>
      </c>
    </row>
    <row r="51" spans="1:40" s="20" customFormat="1" ht="31.5" x14ac:dyDescent="0.25">
      <c r="A51" s="37" t="s">
        <v>75</v>
      </c>
      <c r="B51" s="37" t="s">
        <v>158</v>
      </c>
      <c r="C51" s="37" t="s">
        <v>371</v>
      </c>
      <c r="D51" s="37">
        <v>2023</v>
      </c>
      <c r="E51" s="37">
        <v>2023</v>
      </c>
      <c r="F51" s="13" t="s">
        <v>122</v>
      </c>
      <c r="G51" s="13" t="s">
        <v>122</v>
      </c>
      <c r="H51" s="37" t="s">
        <v>122</v>
      </c>
      <c r="I51" s="41">
        <f t="shared" si="35"/>
        <v>8.9554400000000012</v>
      </c>
      <c r="J51" s="37">
        <v>0</v>
      </c>
      <c r="K51" s="41">
        <f t="shared" si="56"/>
        <v>8.9554400000000012</v>
      </c>
      <c r="L51" s="41">
        <v>0</v>
      </c>
      <c r="M51" s="41">
        <v>0</v>
      </c>
      <c r="N51" s="41">
        <v>8.9554400000000012</v>
      </c>
      <c r="O51" s="41">
        <v>0</v>
      </c>
      <c r="P51" s="41">
        <f t="shared" si="57"/>
        <v>0</v>
      </c>
      <c r="Q51" s="41">
        <v>0</v>
      </c>
      <c r="R51" s="41">
        <v>0</v>
      </c>
      <c r="S51" s="41">
        <v>0</v>
      </c>
      <c r="T51" s="41">
        <v>0</v>
      </c>
      <c r="U51" s="41">
        <f t="shared" si="58"/>
        <v>0</v>
      </c>
      <c r="V51" s="41">
        <v>0</v>
      </c>
      <c r="W51" s="41">
        <v>0</v>
      </c>
      <c r="X51" s="41">
        <v>0</v>
      </c>
      <c r="Y51" s="41">
        <v>0</v>
      </c>
      <c r="Z51" s="41">
        <f t="shared" si="59"/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f t="shared" si="60"/>
        <v>0</v>
      </c>
      <c r="AF51" s="41">
        <v>0</v>
      </c>
      <c r="AG51" s="41">
        <v>0</v>
      </c>
      <c r="AH51" s="41">
        <v>0</v>
      </c>
      <c r="AI51" s="41">
        <v>0</v>
      </c>
      <c r="AJ51" s="12">
        <f t="shared" si="15"/>
        <v>8.9554400000000012</v>
      </c>
      <c r="AK51" s="12">
        <f t="shared" si="6"/>
        <v>0</v>
      </c>
      <c r="AL51" s="12">
        <f t="shared" si="7"/>
        <v>0</v>
      </c>
      <c r="AM51" s="12">
        <f t="shared" si="16"/>
        <v>8.9554400000000012</v>
      </c>
      <c r="AN51" s="12">
        <f t="shared" si="8"/>
        <v>0</v>
      </c>
    </row>
    <row r="52" spans="1:40" s="20" customFormat="1" ht="31.5" x14ac:dyDescent="0.25">
      <c r="A52" s="37" t="s">
        <v>75</v>
      </c>
      <c r="B52" s="37" t="s">
        <v>159</v>
      </c>
      <c r="C52" s="37" t="s">
        <v>372</v>
      </c>
      <c r="D52" s="37">
        <v>2023</v>
      </c>
      <c r="E52" s="37">
        <v>2023</v>
      </c>
      <c r="F52" s="13" t="s">
        <v>122</v>
      </c>
      <c r="G52" s="13" t="s">
        <v>122</v>
      </c>
      <c r="H52" s="37" t="s">
        <v>122</v>
      </c>
      <c r="I52" s="41">
        <f t="shared" si="35"/>
        <v>8.9554400000000012</v>
      </c>
      <c r="J52" s="37">
        <v>0</v>
      </c>
      <c r="K52" s="41">
        <f t="shared" si="56"/>
        <v>8.9554400000000012</v>
      </c>
      <c r="L52" s="41">
        <v>0</v>
      </c>
      <c r="M52" s="41">
        <v>0</v>
      </c>
      <c r="N52" s="41">
        <v>8.9554400000000012</v>
      </c>
      <c r="O52" s="41">
        <v>0</v>
      </c>
      <c r="P52" s="41">
        <f t="shared" si="57"/>
        <v>0</v>
      </c>
      <c r="Q52" s="41">
        <v>0</v>
      </c>
      <c r="R52" s="41">
        <v>0</v>
      </c>
      <c r="S52" s="41">
        <v>0</v>
      </c>
      <c r="T52" s="41">
        <v>0</v>
      </c>
      <c r="U52" s="41">
        <f t="shared" si="58"/>
        <v>0</v>
      </c>
      <c r="V52" s="41">
        <v>0</v>
      </c>
      <c r="W52" s="41">
        <v>0</v>
      </c>
      <c r="X52" s="41">
        <v>0</v>
      </c>
      <c r="Y52" s="41">
        <v>0</v>
      </c>
      <c r="Z52" s="41">
        <f t="shared" si="59"/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f t="shared" si="60"/>
        <v>0</v>
      </c>
      <c r="AF52" s="41">
        <v>0</v>
      </c>
      <c r="AG52" s="41">
        <v>0</v>
      </c>
      <c r="AH52" s="41">
        <v>0</v>
      </c>
      <c r="AI52" s="41">
        <v>0</v>
      </c>
      <c r="AJ52" s="12">
        <f t="shared" si="15"/>
        <v>8.9554400000000012</v>
      </c>
      <c r="AK52" s="12">
        <f t="shared" si="6"/>
        <v>0</v>
      </c>
      <c r="AL52" s="12">
        <f t="shared" si="7"/>
        <v>0</v>
      </c>
      <c r="AM52" s="12">
        <f t="shared" si="16"/>
        <v>8.9554400000000012</v>
      </c>
      <c r="AN52" s="12">
        <f t="shared" si="8"/>
        <v>0</v>
      </c>
    </row>
    <row r="53" spans="1:40" s="20" customFormat="1" ht="31.5" x14ac:dyDescent="0.25">
      <c r="A53" s="37" t="s">
        <v>75</v>
      </c>
      <c r="B53" s="37" t="s">
        <v>160</v>
      </c>
      <c r="C53" s="37" t="s">
        <v>373</v>
      </c>
      <c r="D53" s="37">
        <v>2023</v>
      </c>
      <c r="E53" s="37">
        <v>2023</v>
      </c>
      <c r="F53" s="13" t="s">
        <v>122</v>
      </c>
      <c r="G53" s="13" t="s">
        <v>122</v>
      </c>
      <c r="H53" s="37" t="s">
        <v>122</v>
      </c>
      <c r="I53" s="41">
        <f t="shared" si="35"/>
        <v>11.5763952</v>
      </c>
      <c r="J53" s="37">
        <v>0</v>
      </c>
      <c r="K53" s="41">
        <f t="shared" si="56"/>
        <v>11.5763952</v>
      </c>
      <c r="L53" s="41">
        <v>0</v>
      </c>
      <c r="M53" s="41">
        <v>0</v>
      </c>
      <c r="N53" s="41">
        <v>11.5763952</v>
      </c>
      <c r="O53" s="41">
        <v>0</v>
      </c>
      <c r="P53" s="41">
        <f t="shared" si="57"/>
        <v>0</v>
      </c>
      <c r="Q53" s="41">
        <v>0</v>
      </c>
      <c r="R53" s="41">
        <v>0</v>
      </c>
      <c r="S53" s="41">
        <v>0</v>
      </c>
      <c r="T53" s="41">
        <v>0</v>
      </c>
      <c r="U53" s="41">
        <f t="shared" si="58"/>
        <v>0</v>
      </c>
      <c r="V53" s="41">
        <v>0</v>
      </c>
      <c r="W53" s="41">
        <v>0</v>
      </c>
      <c r="X53" s="41">
        <v>0</v>
      </c>
      <c r="Y53" s="41">
        <v>0</v>
      </c>
      <c r="Z53" s="41">
        <f t="shared" si="59"/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f t="shared" si="60"/>
        <v>0</v>
      </c>
      <c r="AF53" s="41">
        <v>0</v>
      </c>
      <c r="AG53" s="41">
        <v>0</v>
      </c>
      <c r="AH53" s="41">
        <v>0</v>
      </c>
      <c r="AI53" s="41">
        <v>0</v>
      </c>
      <c r="AJ53" s="12">
        <f t="shared" si="15"/>
        <v>11.5763952</v>
      </c>
      <c r="AK53" s="12">
        <f t="shared" si="6"/>
        <v>0</v>
      </c>
      <c r="AL53" s="12">
        <f t="shared" si="7"/>
        <v>0</v>
      </c>
      <c r="AM53" s="12">
        <f t="shared" si="16"/>
        <v>11.5763952</v>
      </c>
      <c r="AN53" s="12">
        <f t="shared" si="8"/>
        <v>0</v>
      </c>
    </row>
    <row r="54" spans="1:40" s="20" customFormat="1" ht="31.5" x14ac:dyDescent="0.25">
      <c r="A54" s="37" t="s">
        <v>75</v>
      </c>
      <c r="B54" s="37" t="s">
        <v>161</v>
      </c>
      <c r="C54" s="37" t="s">
        <v>374</v>
      </c>
      <c r="D54" s="37">
        <v>2023</v>
      </c>
      <c r="E54" s="37">
        <v>2023</v>
      </c>
      <c r="F54" s="13" t="s">
        <v>122</v>
      </c>
      <c r="G54" s="13" t="s">
        <v>122</v>
      </c>
      <c r="H54" s="37" t="s">
        <v>122</v>
      </c>
      <c r="I54" s="41">
        <f t="shared" si="35"/>
        <v>8.7360000000000007</v>
      </c>
      <c r="J54" s="37">
        <v>0</v>
      </c>
      <c r="K54" s="41">
        <f t="shared" si="56"/>
        <v>8.7360000000000007</v>
      </c>
      <c r="L54" s="41">
        <v>0</v>
      </c>
      <c r="M54" s="41">
        <v>0</v>
      </c>
      <c r="N54" s="41">
        <v>8.7360000000000007</v>
      </c>
      <c r="O54" s="41">
        <v>0</v>
      </c>
      <c r="P54" s="41">
        <f t="shared" si="57"/>
        <v>0</v>
      </c>
      <c r="Q54" s="41">
        <v>0</v>
      </c>
      <c r="R54" s="41">
        <v>0</v>
      </c>
      <c r="S54" s="41">
        <v>0</v>
      </c>
      <c r="T54" s="41">
        <v>0</v>
      </c>
      <c r="U54" s="41">
        <f t="shared" si="58"/>
        <v>0</v>
      </c>
      <c r="V54" s="41">
        <v>0</v>
      </c>
      <c r="W54" s="41">
        <v>0</v>
      </c>
      <c r="X54" s="41">
        <v>0</v>
      </c>
      <c r="Y54" s="41">
        <v>0</v>
      </c>
      <c r="Z54" s="41">
        <f t="shared" si="59"/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f t="shared" si="60"/>
        <v>0</v>
      </c>
      <c r="AF54" s="41">
        <v>0</v>
      </c>
      <c r="AG54" s="41">
        <v>0</v>
      </c>
      <c r="AH54" s="41">
        <v>0</v>
      </c>
      <c r="AI54" s="41">
        <v>0</v>
      </c>
      <c r="AJ54" s="12">
        <f t="shared" si="15"/>
        <v>8.7360000000000007</v>
      </c>
      <c r="AK54" s="12">
        <f t="shared" si="6"/>
        <v>0</v>
      </c>
      <c r="AL54" s="12">
        <f t="shared" si="7"/>
        <v>0</v>
      </c>
      <c r="AM54" s="12">
        <f t="shared" si="16"/>
        <v>8.7360000000000007</v>
      </c>
      <c r="AN54" s="12">
        <f t="shared" si="8"/>
        <v>0</v>
      </c>
    </row>
    <row r="55" spans="1:40" s="20" customFormat="1" ht="31.5" x14ac:dyDescent="0.25">
      <c r="A55" s="37" t="s">
        <v>75</v>
      </c>
      <c r="B55" s="37" t="s">
        <v>162</v>
      </c>
      <c r="C55" s="37" t="s">
        <v>375</v>
      </c>
      <c r="D55" s="37">
        <v>2023</v>
      </c>
      <c r="E55" s="37">
        <v>2023</v>
      </c>
      <c r="F55" s="13" t="s">
        <v>122</v>
      </c>
      <c r="G55" s="13" t="s">
        <v>122</v>
      </c>
      <c r="H55" s="37" t="s">
        <v>122</v>
      </c>
      <c r="I55" s="41">
        <f t="shared" si="35"/>
        <v>3.2759999999999998</v>
      </c>
      <c r="J55" s="37">
        <v>0</v>
      </c>
      <c r="K55" s="41">
        <f t="shared" si="56"/>
        <v>3.2759999999999998</v>
      </c>
      <c r="L55" s="41">
        <v>0</v>
      </c>
      <c r="M55" s="41">
        <v>0</v>
      </c>
      <c r="N55" s="41">
        <v>3.2759999999999998</v>
      </c>
      <c r="O55" s="41">
        <v>0</v>
      </c>
      <c r="P55" s="41">
        <f t="shared" si="57"/>
        <v>0</v>
      </c>
      <c r="Q55" s="41">
        <v>0</v>
      </c>
      <c r="R55" s="41">
        <v>0</v>
      </c>
      <c r="S55" s="41">
        <v>0</v>
      </c>
      <c r="T55" s="41">
        <v>0</v>
      </c>
      <c r="U55" s="41">
        <f t="shared" si="58"/>
        <v>0</v>
      </c>
      <c r="V55" s="41">
        <v>0</v>
      </c>
      <c r="W55" s="41">
        <v>0</v>
      </c>
      <c r="X55" s="41">
        <v>0</v>
      </c>
      <c r="Y55" s="41">
        <v>0</v>
      </c>
      <c r="Z55" s="41">
        <f t="shared" si="59"/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f t="shared" si="60"/>
        <v>0</v>
      </c>
      <c r="AF55" s="41">
        <v>0</v>
      </c>
      <c r="AG55" s="41">
        <v>0</v>
      </c>
      <c r="AH55" s="41">
        <v>0</v>
      </c>
      <c r="AI55" s="41">
        <v>0</v>
      </c>
      <c r="AJ55" s="12">
        <f t="shared" si="15"/>
        <v>3.2759999999999998</v>
      </c>
      <c r="AK55" s="12">
        <f t="shared" si="6"/>
        <v>0</v>
      </c>
      <c r="AL55" s="12">
        <f t="shared" si="7"/>
        <v>0</v>
      </c>
      <c r="AM55" s="12">
        <f t="shared" si="16"/>
        <v>3.2759999999999998</v>
      </c>
      <c r="AN55" s="12">
        <f t="shared" si="8"/>
        <v>0</v>
      </c>
    </row>
    <row r="56" spans="1:40" s="20" customFormat="1" ht="31.5" x14ac:dyDescent="0.25">
      <c r="A56" s="37" t="s">
        <v>75</v>
      </c>
      <c r="B56" s="37" t="s">
        <v>163</v>
      </c>
      <c r="C56" s="37" t="s">
        <v>376</v>
      </c>
      <c r="D56" s="37">
        <v>2023</v>
      </c>
      <c r="E56" s="37">
        <v>2023</v>
      </c>
      <c r="F56" s="13" t="s">
        <v>122</v>
      </c>
      <c r="G56" s="13" t="s">
        <v>122</v>
      </c>
      <c r="H56" s="37" t="s">
        <v>122</v>
      </c>
      <c r="I56" s="41">
        <f t="shared" si="35"/>
        <v>5</v>
      </c>
      <c r="J56" s="37">
        <v>0</v>
      </c>
      <c r="K56" s="41">
        <f t="shared" si="56"/>
        <v>5</v>
      </c>
      <c r="L56" s="41">
        <v>0</v>
      </c>
      <c r="M56" s="41">
        <v>0</v>
      </c>
      <c r="N56" s="41">
        <v>5</v>
      </c>
      <c r="O56" s="41">
        <v>0</v>
      </c>
      <c r="P56" s="41">
        <f t="shared" si="57"/>
        <v>0</v>
      </c>
      <c r="Q56" s="41">
        <v>0</v>
      </c>
      <c r="R56" s="41">
        <v>0</v>
      </c>
      <c r="S56" s="41">
        <v>0</v>
      </c>
      <c r="T56" s="41">
        <v>0</v>
      </c>
      <c r="U56" s="41">
        <f t="shared" si="58"/>
        <v>0</v>
      </c>
      <c r="V56" s="41">
        <v>0</v>
      </c>
      <c r="W56" s="41">
        <v>0</v>
      </c>
      <c r="X56" s="41">
        <v>0</v>
      </c>
      <c r="Y56" s="41">
        <v>0</v>
      </c>
      <c r="Z56" s="41">
        <f t="shared" si="59"/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f t="shared" si="60"/>
        <v>0</v>
      </c>
      <c r="AF56" s="41">
        <v>0</v>
      </c>
      <c r="AG56" s="41">
        <v>0</v>
      </c>
      <c r="AH56" s="41">
        <v>0</v>
      </c>
      <c r="AI56" s="41">
        <v>0</v>
      </c>
      <c r="AJ56" s="12">
        <f t="shared" si="15"/>
        <v>5</v>
      </c>
      <c r="AK56" s="12">
        <f t="shared" si="6"/>
        <v>0</v>
      </c>
      <c r="AL56" s="12">
        <f t="shared" si="7"/>
        <v>0</v>
      </c>
      <c r="AM56" s="12">
        <f t="shared" si="16"/>
        <v>5</v>
      </c>
      <c r="AN56" s="12">
        <f t="shared" si="8"/>
        <v>0</v>
      </c>
    </row>
    <row r="57" spans="1:40" s="20" customFormat="1" ht="31.5" x14ac:dyDescent="0.25">
      <c r="A57" s="37" t="s">
        <v>75</v>
      </c>
      <c r="B57" s="37" t="s">
        <v>164</v>
      </c>
      <c r="C57" s="37" t="s">
        <v>377</v>
      </c>
      <c r="D57" s="37">
        <v>2023</v>
      </c>
      <c r="E57" s="37">
        <v>2023</v>
      </c>
      <c r="F57" s="13" t="s">
        <v>122</v>
      </c>
      <c r="G57" s="13" t="s">
        <v>122</v>
      </c>
      <c r="H57" s="37" t="s">
        <v>122</v>
      </c>
      <c r="I57" s="41">
        <f t="shared" si="35"/>
        <v>2.1840000000000002</v>
      </c>
      <c r="J57" s="37">
        <v>0</v>
      </c>
      <c r="K57" s="41">
        <f t="shared" si="56"/>
        <v>2.1840000000000002</v>
      </c>
      <c r="L57" s="41">
        <v>0</v>
      </c>
      <c r="M57" s="41">
        <v>0</v>
      </c>
      <c r="N57" s="41">
        <v>2.1840000000000002</v>
      </c>
      <c r="O57" s="41">
        <v>0</v>
      </c>
      <c r="P57" s="41">
        <f t="shared" si="57"/>
        <v>0</v>
      </c>
      <c r="Q57" s="41">
        <v>0</v>
      </c>
      <c r="R57" s="41">
        <v>0</v>
      </c>
      <c r="S57" s="41">
        <v>0</v>
      </c>
      <c r="T57" s="41">
        <v>0</v>
      </c>
      <c r="U57" s="41">
        <f t="shared" si="58"/>
        <v>0</v>
      </c>
      <c r="V57" s="41">
        <v>0</v>
      </c>
      <c r="W57" s="41">
        <v>0</v>
      </c>
      <c r="X57" s="41">
        <v>0</v>
      </c>
      <c r="Y57" s="41">
        <v>0</v>
      </c>
      <c r="Z57" s="41">
        <f t="shared" si="59"/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f t="shared" si="60"/>
        <v>0</v>
      </c>
      <c r="AF57" s="41">
        <v>0</v>
      </c>
      <c r="AG57" s="41">
        <v>0</v>
      </c>
      <c r="AH57" s="41">
        <v>0</v>
      </c>
      <c r="AI57" s="41">
        <v>0</v>
      </c>
      <c r="AJ57" s="12">
        <f t="shared" si="15"/>
        <v>2.1840000000000002</v>
      </c>
      <c r="AK57" s="12">
        <f t="shared" si="6"/>
        <v>0</v>
      </c>
      <c r="AL57" s="12">
        <f t="shared" si="7"/>
        <v>0</v>
      </c>
      <c r="AM57" s="12">
        <f t="shared" si="16"/>
        <v>2.1840000000000002</v>
      </c>
      <c r="AN57" s="12">
        <f t="shared" si="8"/>
        <v>0</v>
      </c>
    </row>
    <row r="58" spans="1:40" s="20" customFormat="1" ht="31.5" x14ac:dyDescent="0.25">
      <c r="A58" s="37" t="s">
        <v>75</v>
      </c>
      <c r="B58" s="37" t="s">
        <v>165</v>
      </c>
      <c r="C58" s="37" t="s">
        <v>378</v>
      </c>
      <c r="D58" s="37">
        <v>2023</v>
      </c>
      <c r="E58" s="37">
        <v>2023</v>
      </c>
      <c r="F58" s="37" t="s">
        <v>122</v>
      </c>
      <c r="G58" s="37" t="s">
        <v>122</v>
      </c>
      <c r="H58" s="37" t="s">
        <v>122</v>
      </c>
      <c r="I58" s="41">
        <f t="shared" si="35"/>
        <v>8.7360000000000007</v>
      </c>
      <c r="J58" s="37">
        <v>0</v>
      </c>
      <c r="K58" s="41">
        <f t="shared" si="56"/>
        <v>8.7360000000000007</v>
      </c>
      <c r="L58" s="41">
        <v>0</v>
      </c>
      <c r="M58" s="41">
        <v>0</v>
      </c>
      <c r="N58" s="41">
        <v>8.7360000000000007</v>
      </c>
      <c r="O58" s="41">
        <v>0</v>
      </c>
      <c r="P58" s="41">
        <f t="shared" si="57"/>
        <v>0</v>
      </c>
      <c r="Q58" s="41">
        <v>0</v>
      </c>
      <c r="R58" s="41">
        <v>0</v>
      </c>
      <c r="S58" s="41">
        <v>0</v>
      </c>
      <c r="T58" s="41">
        <v>0</v>
      </c>
      <c r="U58" s="41">
        <f t="shared" si="58"/>
        <v>0</v>
      </c>
      <c r="V58" s="41">
        <v>0</v>
      </c>
      <c r="W58" s="41">
        <v>0</v>
      </c>
      <c r="X58" s="41">
        <v>0</v>
      </c>
      <c r="Y58" s="41">
        <v>0</v>
      </c>
      <c r="Z58" s="41">
        <f t="shared" si="59"/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f t="shared" si="60"/>
        <v>0</v>
      </c>
      <c r="AF58" s="41">
        <v>0</v>
      </c>
      <c r="AG58" s="41">
        <v>0</v>
      </c>
      <c r="AH58" s="41">
        <v>0</v>
      </c>
      <c r="AI58" s="41">
        <v>0</v>
      </c>
      <c r="AJ58" s="12">
        <f t="shared" si="15"/>
        <v>8.7360000000000007</v>
      </c>
      <c r="AK58" s="12">
        <f t="shared" si="6"/>
        <v>0</v>
      </c>
      <c r="AL58" s="12">
        <f t="shared" si="7"/>
        <v>0</v>
      </c>
      <c r="AM58" s="12">
        <f t="shared" si="16"/>
        <v>8.7360000000000007</v>
      </c>
      <c r="AN58" s="12">
        <f t="shared" si="8"/>
        <v>0</v>
      </c>
    </row>
    <row r="59" spans="1:40" s="20" customFormat="1" ht="31.5" x14ac:dyDescent="0.25">
      <c r="A59" s="37" t="s">
        <v>75</v>
      </c>
      <c r="B59" s="37" t="s">
        <v>166</v>
      </c>
      <c r="C59" s="37" t="s">
        <v>379</v>
      </c>
      <c r="D59" s="37">
        <v>2023</v>
      </c>
      <c r="E59" s="37">
        <v>2023</v>
      </c>
      <c r="F59" s="13" t="s">
        <v>122</v>
      </c>
      <c r="G59" s="13" t="s">
        <v>122</v>
      </c>
      <c r="H59" s="37" t="s">
        <v>122</v>
      </c>
      <c r="I59" s="41">
        <f t="shared" si="35"/>
        <v>13</v>
      </c>
      <c r="J59" s="37">
        <v>0</v>
      </c>
      <c r="K59" s="41">
        <f t="shared" si="56"/>
        <v>13</v>
      </c>
      <c r="L59" s="41">
        <v>0</v>
      </c>
      <c r="M59" s="41">
        <v>0</v>
      </c>
      <c r="N59" s="41">
        <v>13</v>
      </c>
      <c r="O59" s="41">
        <v>0</v>
      </c>
      <c r="P59" s="41">
        <f t="shared" si="57"/>
        <v>0</v>
      </c>
      <c r="Q59" s="41">
        <v>0</v>
      </c>
      <c r="R59" s="41">
        <v>0</v>
      </c>
      <c r="S59" s="41">
        <v>0</v>
      </c>
      <c r="T59" s="41">
        <v>0</v>
      </c>
      <c r="U59" s="41">
        <f t="shared" si="58"/>
        <v>0</v>
      </c>
      <c r="V59" s="41">
        <v>0</v>
      </c>
      <c r="W59" s="41">
        <v>0</v>
      </c>
      <c r="X59" s="41">
        <v>0</v>
      </c>
      <c r="Y59" s="41">
        <v>0</v>
      </c>
      <c r="Z59" s="41">
        <f t="shared" si="59"/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f t="shared" si="60"/>
        <v>0</v>
      </c>
      <c r="AF59" s="41">
        <v>0</v>
      </c>
      <c r="AG59" s="41">
        <v>0</v>
      </c>
      <c r="AH59" s="41">
        <v>0</v>
      </c>
      <c r="AI59" s="41">
        <v>0</v>
      </c>
      <c r="AJ59" s="12">
        <f t="shared" si="15"/>
        <v>13</v>
      </c>
      <c r="AK59" s="12">
        <f t="shared" si="6"/>
        <v>0</v>
      </c>
      <c r="AL59" s="12">
        <f t="shared" si="7"/>
        <v>0</v>
      </c>
      <c r="AM59" s="12">
        <f t="shared" si="16"/>
        <v>13</v>
      </c>
      <c r="AN59" s="12">
        <f t="shared" si="8"/>
        <v>0</v>
      </c>
    </row>
    <row r="60" spans="1:40" s="20" customFormat="1" ht="31.5" x14ac:dyDescent="0.25">
      <c r="A60" s="37" t="s">
        <v>75</v>
      </c>
      <c r="B60" s="37" t="s">
        <v>167</v>
      </c>
      <c r="C60" s="37" t="s">
        <v>380</v>
      </c>
      <c r="D60" s="37">
        <v>2023</v>
      </c>
      <c r="E60" s="37">
        <v>2023</v>
      </c>
      <c r="F60" s="13" t="s">
        <v>122</v>
      </c>
      <c r="G60" s="13" t="s">
        <v>122</v>
      </c>
      <c r="H60" s="37" t="s">
        <v>122</v>
      </c>
      <c r="I60" s="41">
        <f t="shared" si="35"/>
        <v>9.5</v>
      </c>
      <c r="J60" s="37">
        <v>0</v>
      </c>
      <c r="K60" s="41">
        <f t="shared" si="56"/>
        <v>9.5</v>
      </c>
      <c r="L60" s="41">
        <v>0</v>
      </c>
      <c r="M60" s="41">
        <v>0</v>
      </c>
      <c r="N60" s="41">
        <v>9.5</v>
      </c>
      <c r="O60" s="41">
        <v>0</v>
      </c>
      <c r="P60" s="41">
        <f t="shared" si="57"/>
        <v>0</v>
      </c>
      <c r="Q60" s="41">
        <v>0</v>
      </c>
      <c r="R60" s="41">
        <v>0</v>
      </c>
      <c r="S60" s="41">
        <v>0</v>
      </c>
      <c r="T60" s="41">
        <v>0</v>
      </c>
      <c r="U60" s="41">
        <f t="shared" si="58"/>
        <v>0</v>
      </c>
      <c r="V60" s="41">
        <v>0</v>
      </c>
      <c r="W60" s="41">
        <v>0</v>
      </c>
      <c r="X60" s="41">
        <v>0</v>
      </c>
      <c r="Y60" s="41">
        <v>0</v>
      </c>
      <c r="Z60" s="41">
        <f t="shared" si="59"/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f t="shared" si="60"/>
        <v>0</v>
      </c>
      <c r="AF60" s="41">
        <v>0</v>
      </c>
      <c r="AG60" s="41">
        <v>0</v>
      </c>
      <c r="AH60" s="41">
        <v>0</v>
      </c>
      <c r="AI60" s="41">
        <v>0</v>
      </c>
      <c r="AJ60" s="12">
        <f t="shared" si="15"/>
        <v>9.5</v>
      </c>
      <c r="AK60" s="12">
        <f t="shared" si="6"/>
        <v>0</v>
      </c>
      <c r="AL60" s="12">
        <f t="shared" si="7"/>
        <v>0</v>
      </c>
      <c r="AM60" s="12">
        <f t="shared" si="16"/>
        <v>9.5</v>
      </c>
      <c r="AN60" s="12">
        <f t="shared" si="8"/>
        <v>0</v>
      </c>
    </row>
    <row r="61" spans="1:40" s="20" customFormat="1" ht="31.5" x14ac:dyDescent="0.25">
      <c r="A61" s="37" t="s">
        <v>75</v>
      </c>
      <c r="B61" s="37" t="s">
        <v>168</v>
      </c>
      <c r="C61" s="37" t="s">
        <v>381</v>
      </c>
      <c r="D61" s="37">
        <v>2023</v>
      </c>
      <c r="E61" s="37">
        <v>2023</v>
      </c>
      <c r="F61" s="13" t="s">
        <v>122</v>
      </c>
      <c r="G61" s="13" t="s">
        <v>122</v>
      </c>
      <c r="H61" s="37" t="s">
        <v>122</v>
      </c>
      <c r="I61" s="41">
        <f t="shared" si="35"/>
        <v>2.5</v>
      </c>
      <c r="J61" s="37">
        <v>0</v>
      </c>
      <c r="K61" s="41">
        <f t="shared" si="56"/>
        <v>2.5</v>
      </c>
      <c r="L61" s="41">
        <v>0</v>
      </c>
      <c r="M61" s="41">
        <v>0</v>
      </c>
      <c r="N61" s="41">
        <v>2.5</v>
      </c>
      <c r="O61" s="41">
        <v>0</v>
      </c>
      <c r="P61" s="41">
        <f t="shared" si="57"/>
        <v>0</v>
      </c>
      <c r="Q61" s="41">
        <v>0</v>
      </c>
      <c r="R61" s="41">
        <v>0</v>
      </c>
      <c r="S61" s="41">
        <v>0</v>
      </c>
      <c r="T61" s="41">
        <v>0</v>
      </c>
      <c r="U61" s="41">
        <f t="shared" si="58"/>
        <v>0</v>
      </c>
      <c r="V61" s="41">
        <v>0</v>
      </c>
      <c r="W61" s="41">
        <v>0</v>
      </c>
      <c r="X61" s="41">
        <v>0</v>
      </c>
      <c r="Y61" s="41">
        <v>0</v>
      </c>
      <c r="Z61" s="41">
        <f t="shared" si="59"/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f t="shared" si="60"/>
        <v>0</v>
      </c>
      <c r="AF61" s="41">
        <v>0</v>
      </c>
      <c r="AG61" s="41">
        <v>0</v>
      </c>
      <c r="AH61" s="41">
        <v>0</v>
      </c>
      <c r="AI61" s="41">
        <v>0</v>
      </c>
      <c r="AJ61" s="12">
        <f t="shared" si="15"/>
        <v>2.5</v>
      </c>
      <c r="AK61" s="12">
        <f t="shared" si="6"/>
        <v>0</v>
      </c>
      <c r="AL61" s="12">
        <f t="shared" si="7"/>
        <v>0</v>
      </c>
      <c r="AM61" s="12">
        <f t="shared" si="16"/>
        <v>2.5</v>
      </c>
      <c r="AN61" s="12">
        <f t="shared" si="8"/>
        <v>0</v>
      </c>
    </row>
    <row r="62" spans="1:40" s="20" customFormat="1" ht="31.5" x14ac:dyDescent="0.25">
      <c r="A62" s="37" t="s">
        <v>75</v>
      </c>
      <c r="B62" s="37" t="s">
        <v>169</v>
      </c>
      <c r="C62" s="37" t="s">
        <v>382</v>
      </c>
      <c r="D62" s="37">
        <v>2024</v>
      </c>
      <c r="E62" s="37">
        <v>2024</v>
      </c>
      <c r="F62" s="13" t="s">
        <v>122</v>
      </c>
      <c r="G62" s="13" t="s">
        <v>122</v>
      </c>
      <c r="H62" s="37" t="s">
        <v>122</v>
      </c>
      <c r="I62" s="41">
        <f t="shared" si="35"/>
        <v>9.3136576000000009</v>
      </c>
      <c r="J62" s="37">
        <v>0</v>
      </c>
      <c r="K62" s="41">
        <f t="shared" si="56"/>
        <v>0</v>
      </c>
      <c r="L62" s="41">
        <v>0</v>
      </c>
      <c r="M62" s="41">
        <v>0</v>
      </c>
      <c r="N62" s="41">
        <v>0</v>
      </c>
      <c r="O62" s="41">
        <v>0</v>
      </c>
      <c r="P62" s="41">
        <f t="shared" si="57"/>
        <v>9.3136576000000009</v>
      </c>
      <c r="Q62" s="41">
        <v>0</v>
      </c>
      <c r="R62" s="41">
        <v>0</v>
      </c>
      <c r="S62" s="41">
        <v>9.3136576000000009</v>
      </c>
      <c r="T62" s="41">
        <v>0</v>
      </c>
      <c r="U62" s="41">
        <f t="shared" si="58"/>
        <v>0</v>
      </c>
      <c r="V62" s="41">
        <v>0</v>
      </c>
      <c r="W62" s="41">
        <v>0</v>
      </c>
      <c r="X62" s="41">
        <v>0</v>
      </c>
      <c r="Y62" s="41">
        <v>0</v>
      </c>
      <c r="Z62" s="41">
        <f t="shared" si="59"/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f t="shared" si="60"/>
        <v>0</v>
      </c>
      <c r="AF62" s="41">
        <v>0</v>
      </c>
      <c r="AG62" s="41">
        <v>0</v>
      </c>
      <c r="AH62" s="41">
        <v>0</v>
      </c>
      <c r="AI62" s="41">
        <v>0</v>
      </c>
      <c r="AJ62" s="12">
        <f t="shared" si="15"/>
        <v>9.3136576000000009</v>
      </c>
      <c r="AK62" s="12">
        <f t="shared" si="6"/>
        <v>0</v>
      </c>
      <c r="AL62" s="12">
        <f t="shared" si="7"/>
        <v>0</v>
      </c>
      <c r="AM62" s="12">
        <f t="shared" si="16"/>
        <v>9.3136576000000009</v>
      </c>
      <c r="AN62" s="12">
        <f t="shared" si="8"/>
        <v>0</v>
      </c>
    </row>
    <row r="63" spans="1:40" s="20" customFormat="1" ht="47.25" x14ac:dyDescent="0.25">
      <c r="A63" s="37" t="s">
        <v>75</v>
      </c>
      <c r="B63" s="37" t="s">
        <v>170</v>
      </c>
      <c r="C63" s="37" t="s">
        <v>383</v>
      </c>
      <c r="D63" s="37">
        <v>2024</v>
      </c>
      <c r="E63" s="37">
        <v>2024</v>
      </c>
      <c r="F63" s="13" t="s">
        <v>122</v>
      </c>
      <c r="G63" s="13" t="s">
        <v>122</v>
      </c>
      <c r="H63" s="37" t="s">
        <v>122</v>
      </c>
      <c r="I63" s="41">
        <f t="shared" si="35"/>
        <v>9.3136576000000009</v>
      </c>
      <c r="J63" s="37">
        <v>0</v>
      </c>
      <c r="K63" s="41">
        <f t="shared" si="56"/>
        <v>0</v>
      </c>
      <c r="L63" s="41">
        <v>0</v>
      </c>
      <c r="M63" s="41">
        <v>0</v>
      </c>
      <c r="N63" s="41">
        <v>0</v>
      </c>
      <c r="O63" s="41">
        <v>0</v>
      </c>
      <c r="P63" s="41">
        <f t="shared" si="57"/>
        <v>9.3136576000000009</v>
      </c>
      <c r="Q63" s="41">
        <v>0</v>
      </c>
      <c r="R63" s="41">
        <v>0</v>
      </c>
      <c r="S63" s="41">
        <v>9.3136576000000009</v>
      </c>
      <c r="T63" s="41">
        <v>0</v>
      </c>
      <c r="U63" s="41">
        <f t="shared" si="58"/>
        <v>0</v>
      </c>
      <c r="V63" s="41">
        <v>0</v>
      </c>
      <c r="W63" s="41">
        <v>0</v>
      </c>
      <c r="X63" s="41">
        <v>0</v>
      </c>
      <c r="Y63" s="41">
        <v>0</v>
      </c>
      <c r="Z63" s="41">
        <f t="shared" si="59"/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f t="shared" si="60"/>
        <v>0</v>
      </c>
      <c r="AF63" s="41">
        <v>0</v>
      </c>
      <c r="AG63" s="41">
        <v>0</v>
      </c>
      <c r="AH63" s="41">
        <v>0</v>
      </c>
      <c r="AI63" s="41">
        <v>0</v>
      </c>
      <c r="AJ63" s="12">
        <f t="shared" si="15"/>
        <v>9.3136576000000009</v>
      </c>
      <c r="AK63" s="12">
        <f t="shared" si="6"/>
        <v>0</v>
      </c>
      <c r="AL63" s="12">
        <f t="shared" si="7"/>
        <v>0</v>
      </c>
      <c r="AM63" s="12">
        <f t="shared" si="16"/>
        <v>9.3136576000000009</v>
      </c>
      <c r="AN63" s="12">
        <f t="shared" si="8"/>
        <v>0</v>
      </c>
    </row>
    <row r="64" spans="1:40" s="20" customFormat="1" ht="31.5" x14ac:dyDescent="0.25">
      <c r="A64" s="37" t="s">
        <v>75</v>
      </c>
      <c r="B64" s="37" t="s">
        <v>171</v>
      </c>
      <c r="C64" s="37" t="s">
        <v>384</v>
      </c>
      <c r="D64" s="37">
        <v>2024</v>
      </c>
      <c r="E64" s="37">
        <v>2024</v>
      </c>
      <c r="F64" s="13" t="s">
        <v>122</v>
      </c>
      <c r="G64" s="13" t="s">
        <v>122</v>
      </c>
      <c r="H64" s="37" t="s">
        <v>122</v>
      </c>
      <c r="I64" s="41">
        <f t="shared" si="35"/>
        <v>9.3136576000000009</v>
      </c>
      <c r="J64" s="37">
        <v>0</v>
      </c>
      <c r="K64" s="41">
        <f t="shared" si="56"/>
        <v>0</v>
      </c>
      <c r="L64" s="41">
        <v>0</v>
      </c>
      <c r="M64" s="41">
        <v>0</v>
      </c>
      <c r="N64" s="41">
        <v>0</v>
      </c>
      <c r="O64" s="41">
        <v>0</v>
      </c>
      <c r="P64" s="41">
        <f t="shared" si="57"/>
        <v>9.3136576000000009</v>
      </c>
      <c r="Q64" s="41">
        <v>0</v>
      </c>
      <c r="R64" s="41">
        <v>0</v>
      </c>
      <c r="S64" s="41">
        <v>9.3136576000000009</v>
      </c>
      <c r="T64" s="41">
        <v>0</v>
      </c>
      <c r="U64" s="41">
        <f t="shared" si="58"/>
        <v>0</v>
      </c>
      <c r="V64" s="41">
        <v>0</v>
      </c>
      <c r="W64" s="41">
        <v>0</v>
      </c>
      <c r="X64" s="41">
        <v>0</v>
      </c>
      <c r="Y64" s="41">
        <v>0</v>
      </c>
      <c r="Z64" s="41">
        <f t="shared" si="59"/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f t="shared" si="60"/>
        <v>0</v>
      </c>
      <c r="AF64" s="41">
        <v>0</v>
      </c>
      <c r="AG64" s="41">
        <v>0</v>
      </c>
      <c r="AH64" s="41">
        <v>0</v>
      </c>
      <c r="AI64" s="41">
        <v>0</v>
      </c>
      <c r="AJ64" s="12">
        <f t="shared" si="15"/>
        <v>9.3136576000000009</v>
      </c>
      <c r="AK64" s="12">
        <f t="shared" si="6"/>
        <v>0</v>
      </c>
      <c r="AL64" s="12">
        <f t="shared" si="7"/>
        <v>0</v>
      </c>
      <c r="AM64" s="12">
        <f t="shared" si="16"/>
        <v>9.3136576000000009</v>
      </c>
      <c r="AN64" s="12">
        <f t="shared" si="8"/>
        <v>0</v>
      </c>
    </row>
    <row r="65" spans="1:40" s="20" customFormat="1" ht="47.25" x14ac:dyDescent="0.25">
      <c r="A65" s="37" t="s">
        <v>75</v>
      </c>
      <c r="B65" s="37" t="s">
        <v>172</v>
      </c>
      <c r="C65" s="37" t="s">
        <v>385</v>
      </c>
      <c r="D65" s="37">
        <v>2024</v>
      </c>
      <c r="E65" s="37">
        <v>2024</v>
      </c>
      <c r="F65" s="13" t="s">
        <v>122</v>
      </c>
      <c r="G65" s="13" t="s">
        <v>122</v>
      </c>
      <c r="H65" s="37" t="s">
        <v>122</v>
      </c>
      <c r="I65" s="41">
        <f t="shared" si="35"/>
        <v>9.3136576000000009</v>
      </c>
      <c r="J65" s="37">
        <v>0</v>
      </c>
      <c r="K65" s="41">
        <f t="shared" si="56"/>
        <v>0</v>
      </c>
      <c r="L65" s="41">
        <v>0</v>
      </c>
      <c r="M65" s="41">
        <v>0</v>
      </c>
      <c r="N65" s="41">
        <v>0</v>
      </c>
      <c r="O65" s="41">
        <v>0</v>
      </c>
      <c r="P65" s="41">
        <f t="shared" si="57"/>
        <v>9.3136576000000009</v>
      </c>
      <c r="Q65" s="41">
        <v>0</v>
      </c>
      <c r="R65" s="41">
        <v>0</v>
      </c>
      <c r="S65" s="41">
        <v>9.3136576000000009</v>
      </c>
      <c r="T65" s="41">
        <v>0</v>
      </c>
      <c r="U65" s="41">
        <f t="shared" si="58"/>
        <v>0</v>
      </c>
      <c r="V65" s="41">
        <v>0</v>
      </c>
      <c r="W65" s="41">
        <v>0</v>
      </c>
      <c r="X65" s="41">
        <v>0</v>
      </c>
      <c r="Y65" s="41">
        <v>0</v>
      </c>
      <c r="Z65" s="41">
        <f t="shared" si="59"/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f t="shared" si="60"/>
        <v>0</v>
      </c>
      <c r="AF65" s="41">
        <v>0</v>
      </c>
      <c r="AG65" s="41">
        <v>0</v>
      </c>
      <c r="AH65" s="41">
        <v>0</v>
      </c>
      <c r="AI65" s="41">
        <v>0</v>
      </c>
      <c r="AJ65" s="12">
        <f t="shared" si="15"/>
        <v>9.3136576000000009</v>
      </c>
      <c r="AK65" s="12">
        <f t="shared" si="6"/>
        <v>0</v>
      </c>
      <c r="AL65" s="12">
        <f t="shared" si="7"/>
        <v>0</v>
      </c>
      <c r="AM65" s="12">
        <f t="shared" si="16"/>
        <v>9.3136576000000009</v>
      </c>
      <c r="AN65" s="12">
        <f t="shared" si="8"/>
        <v>0</v>
      </c>
    </row>
    <row r="66" spans="1:40" s="20" customFormat="1" ht="31.5" x14ac:dyDescent="0.25">
      <c r="A66" s="37" t="s">
        <v>75</v>
      </c>
      <c r="B66" s="37" t="s">
        <v>173</v>
      </c>
      <c r="C66" s="37" t="s">
        <v>386</v>
      </c>
      <c r="D66" s="37">
        <v>2024</v>
      </c>
      <c r="E66" s="37">
        <v>2024</v>
      </c>
      <c r="F66" s="13" t="s">
        <v>122</v>
      </c>
      <c r="G66" s="13" t="s">
        <v>122</v>
      </c>
      <c r="H66" s="37" t="s">
        <v>122</v>
      </c>
      <c r="I66" s="41">
        <f t="shared" si="35"/>
        <v>9.3136576000000009</v>
      </c>
      <c r="J66" s="37">
        <v>0</v>
      </c>
      <c r="K66" s="41">
        <f t="shared" si="56"/>
        <v>0</v>
      </c>
      <c r="L66" s="41">
        <v>0</v>
      </c>
      <c r="M66" s="41">
        <v>0</v>
      </c>
      <c r="N66" s="41">
        <v>0</v>
      </c>
      <c r="O66" s="41">
        <v>0</v>
      </c>
      <c r="P66" s="41">
        <f t="shared" si="57"/>
        <v>9.3136576000000009</v>
      </c>
      <c r="Q66" s="41">
        <v>0</v>
      </c>
      <c r="R66" s="41">
        <v>0</v>
      </c>
      <c r="S66" s="41">
        <v>9.3136576000000009</v>
      </c>
      <c r="T66" s="41">
        <v>0</v>
      </c>
      <c r="U66" s="41">
        <f t="shared" si="58"/>
        <v>0</v>
      </c>
      <c r="V66" s="41">
        <v>0</v>
      </c>
      <c r="W66" s="41">
        <v>0</v>
      </c>
      <c r="X66" s="41">
        <v>0</v>
      </c>
      <c r="Y66" s="41">
        <v>0</v>
      </c>
      <c r="Z66" s="41">
        <f t="shared" si="59"/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f t="shared" si="60"/>
        <v>0</v>
      </c>
      <c r="AF66" s="41">
        <v>0</v>
      </c>
      <c r="AG66" s="41">
        <v>0</v>
      </c>
      <c r="AH66" s="41">
        <v>0</v>
      </c>
      <c r="AI66" s="41">
        <v>0</v>
      </c>
      <c r="AJ66" s="12">
        <f t="shared" si="15"/>
        <v>9.3136576000000009</v>
      </c>
      <c r="AK66" s="12">
        <f t="shared" si="6"/>
        <v>0</v>
      </c>
      <c r="AL66" s="12">
        <f t="shared" si="7"/>
        <v>0</v>
      </c>
      <c r="AM66" s="12">
        <f t="shared" si="16"/>
        <v>9.3136576000000009</v>
      </c>
      <c r="AN66" s="12">
        <f t="shared" si="8"/>
        <v>0</v>
      </c>
    </row>
    <row r="67" spans="1:40" s="20" customFormat="1" ht="31.5" x14ac:dyDescent="0.25">
      <c r="A67" s="37" t="s">
        <v>75</v>
      </c>
      <c r="B67" s="37" t="s">
        <v>174</v>
      </c>
      <c r="C67" s="37" t="s">
        <v>387</v>
      </c>
      <c r="D67" s="37">
        <v>2024</v>
      </c>
      <c r="E67" s="37">
        <v>2024</v>
      </c>
      <c r="F67" s="13" t="s">
        <v>122</v>
      </c>
      <c r="G67" s="13" t="s">
        <v>122</v>
      </c>
      <c r="H67" s="37" t="s">
        <v>122</v>
      </c>
      <c r="I67" s="41">
        <f t="shared" si="35"/>
        <v>9.3136576000000009</v>
      </c>
      <c r="J67" s="37">
        <v>0</v>
      </c>
      <c r="K67" s="41">
        <f t="shared" si="56"/>
        <v>0</v>
      </c>
      <c r="L67" s="41">
        <v>0</v>
      </c>
      <c r="M67" s="41">
        <v>0</v>
      </c>
      <c r="N67" s="41">
        <v>0</v>
      </c>
      <c r="O67" s="41">
        <v>0</v>
      </c>
      <c r="P67" s="41">
        <f t="shared" si="57"/>
        <v>9.3136576000000009</v>
      </c>
      <c r="Q67" s="41">
        <v>0</v>
      </c>
      <c r="R67" s="41">
        <v>0</v>
      </c>
      <c r="S67" s="41">
        <v>9.3136576000000009</v>
      </c>
      <c r="T67" s="41">
        <v>0</v>
      </c>
      <c r="U67" s="41">
        <f t="shared" si="58"/>
        <v>0</v>
      </c>
      <c r="V67" s="41">
        <v>0</v>
      </c>
      <c r="W67" s="41">
        <v>0</v>
      </c>
      <c r="X67" s="41">
        <v>0</v>
      </c>
      <c r="Y67" s="41">
        <v>0</v>
      </c>
      <c r="Z67" s="41">
        <f t="shared" si="59"/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f t="shared" si="60"/>
        <v>0</v>
      </c>
      <c r="AF67" s="41">
        <v>0</v>
      </c>
      <c r="AG67" s="41">
        <v>0</v>
      </c>
      <c r="AH67" s="41">
        <v>0</v>
      </c>
      <c r="AI67" s="41">
        <v>0</v>
      </c>
      <c r="AJ67" s="12">
        <f t="shared" si="15"/>
        <v>9.3136576000000009</v>
      </c>
      <c r="AK67" s="12">
        <f t="shared" si="6"/>
        <v>0</v>
      </c>
      <c r="AL67" s="12">
        <f t="shared" si="7"/>
        <v>0</v>
      </c>
      <c r="AM67" s="12">
        <f t="shared" si="16"/>
        <v>9.3136576000000009</v>
      </c>
      <c r="AN67" s="12">
        <f t="shared" si="8"/>
        <v>0</v>
      </c>
    </row>
    <row r="68" spans="1:40" s="20" customFormat="1" ht="47.25" x14ac:dyDescent="0.25">
      <c r="A68" s="37" t="s">
        <v>75</v>
      </c>
      <c r="B68" s="37" t="s">
        <v>175</v>
      </c>
      <c r="C68" s="37" t="s">
        <v>388</v>
      </c>
      <c r="D68" s="37">
        <v>2024</v>
      </c>
      <c r="E68" s="37">
        <v>2024</v>
      </c>
      <c r="F68" s="13" t="s">
        <v>122</v>
      </c>
      <c r="G68" s="13" t="s">
        <v>122</v>
      </c>
      <c r="H68" s="37" t="s">
        <v>122</v>
      </c>
      <c r="I68" s="41">
        <f t="shared" si="35"/>
        <v>9.3136576000000009</v>
      </c>
      <c r="J68" s="37">
        <v>0</v>
      </c>
      <c r="K68" s="41">
        <f t="shared" si="56"/>
        <v>0</v>
      </c>
      <c r="L68" s="41">
        <v>0</v>
      </c>
      <c r="M68" s="41">
        <v>0</v>
      </c>
      <c r="N68" s="41">
        <v>0</v>
      </c>
      <c r="O68" s="41">
        <v>0</v>
      </c>
      <c r="P68" s="41">
        <f t="shared" si="57"/>
        <v>9.3136576000000009</v>
      </c>
      <c r="Q68" s="41">
        <v>0</v>
      </c>
      <c r="R68" s="41">
        <v>0</v>
      </c>
      <c r="S68" s="41">
        <v>9.3136576000000009</v>
      </c>
      <c r="T68" s="41">
        <v>0</v>
      </c>
      <c r="U68" s="41">
        <f t="shared" si="58"/>
        <v>0</v>
      </c>
      <c r="V68" s="41">
        <v>0</v>
      </c>
      <c r="W68" s="41">
        <v>0</v>
      </c>
      <c r="X68" s="41">
        <v>0</v>
      </c>
      <c r="Y68" s="41">
        <v>0</v>
      </c>
      <c r="Z68" s="41">
        <f t="shared" si="59"/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f t="shared" si="60"/>
        <v>0</v>
      </c>
      <c r="AF68" s="41">
        <v>0</v>
      </c>
      <c r="AG68" s="41">
        <v>0</v>
      </c>
      <c r="AH68" s="41">
        <v>0</v>
      </c>
      <c r="AI68" s="41">
        <v>0</v>
      </c>
      <c r="AJ68" s="12">
        <f t="shared" si="15"/>
        <v>9.3136576000000009</v>
      </c>
      <c r="AK68" s="12">
        <f t="shared" si="6"/>
        <v>0</v>
      </c>
      <c r="AL68" s="12">
        <f t="shared" si="7"/>
        <v>0</v>
      </c>
      <c r="AM68" s="12">
        <f t="shared" si="16"/>
        <v>9.3136576000000009</v>
      </c>
      <c r="AN68" s="12">
        <f t="shared" si="8"/>
        <v>0</v>
      </c>
    </row>
    <row r="69" spans="1:40" s="20" customFormat="1" ht="47.25" x14ac:dyDescent="0.25">
      <c r="A69" s="37" t="s">
        <v>75</v>
      </c>
      <c r="B69" s="37" t="s">
        <v>176</v>
      </c>
      <c r="C69" s="37" t="s">
        <v>389</v>
      </c>
      <c r="D69" s="37">
        <v>2024</v>
      </c>
      <c r="E69" s="37">
        <v>2024</v>
      </c>
      <c r="F69" s="13" t="s">
        <v>122</v>
      </c>
      <c r="G69" s="13" t="s">
        <v>122</v>
      </c>
      <c r="H69" s="37" t="s">
        <v>122</v>
      </c>
      <c r="I69" s="41">
        <f t="shared" si="35"/>
        <v>9.3136576000000009</v>
      </c>
      <c r="J69" s="37">
        <v>0</v>
      </c>
      <c r="K69" s="41">
        <f t="shared" si="56"/>
        <v>0</v>
      </c>
      <c r="L69" s="41">
        <v>0</v>
      </c>
      <c r="M69" s="41">
        <v>0</v>
      </c>
      <c r="N69" s="41">
        <v>0</v>
      </c>
      <c r="O69" s="41">
        <v>0</v>
      </c>
      <c r="P69" s="41">
        <f t="shared" si="57"/>
        <v>9.3136576000000009</v>
      </c>
      <c r="Q69" s="41">
        <v>0</v>
      </c>
      <c r="R69" s="41">
        <v>0</v>
      </c>
      <c r="S69" s="41">
        <v>9.3136576000000009</v>
      </c>
      <c r="T69" s="41">
        <v>0</v>
      </c>
      <c r="U69" s="41">
        <f t="shared" si="58"/>
        <v>0</v>
      </c>
      <c r="V69" s="41">
        <v>0</v>
      </c>
      <c r="W69" s="41">
        <v>0</v>
      </c>
      <c r="X69" s="41">
        <v>0</v>
      </c>
      <c r="Y69" s="41">
        <v>0</v>
      </c>
      <c r="Z69" s="41">
        <f t="shared" si="59"/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f t="shared" si="60"/>
        <v>0</v>
      </c>
      <c r="AF69" s="41">
        <v>0</v>
      </c>
      <c r="AG69" s="41">
        <v>0</v>
      </c>
      <c r="AH69" s="41">
        <v>0</v>
      </c>
      <c r="AI69" s="41">
        <v>0</v>
      </c>
      <c r="AJ69" s="12">
        <f t="shared" si="15"/>
        <v>9.3136576000000009</v>
      </c>
      <c r="AK69" s="12">
        <f t="shared" si="6"/>
        <v>0</v>
      </c>
      <c r="AL69" s="12">
        <f t="shared" si="7"/>
        <v>0</v>
      </c>
      <c r="AM69" s="12">
        <f t="shared" si="16"/>
        <v>9.3136576000000009</v>
      </c>
      <c r="AN69" s="12">
        <f t="shared" si="8"/>
        <v>0</v>
      </c>
    </row>
    <row r="70" spans="1:40" s="20" customFormat="1" ht="31.5" x14ac:dyDescent="0.25">
      <c r="A70" s="37" t="s">
        <v>75</v>
      </c>
      <c r="B70" s="37" t="s">
        <v>177</v>
      </c>
      <c r="C70" s="37" t="s">
        <v>390</v>
      </c>
      <c r="D70" s="37">
        <v>2024</v>
      </c>
      <c r="E70" s="37">
        <v>2024</v>
      </c>
      <c r="F70" s="13" t="s">
        <v>122</v>
      </c>
      <c r="G70" s="13" t="s">
        <v>122</v>
      </c>
      <c r="H70" s="37" t="s">
        <v>122</v>
      </c>
      <c r="I70" s="41">
        <f t="shared" si="35"/>
        <v>3.9748800000000006</v>
      </c>
      <c r="J70" s="37">
        <v>0</v>
      </c>
      <c r="K70" s="41">
        <f t="shared" si="56"/>
        <v>0</v>
      </c>
      <c r="L70" s="41">
        <v>0</v>
      </c>
      <c r="M70" s="41">
        <v>0</v>
      </c>
      <c r="N70" s="41">
        <v>0</v>
      </c>
      <c r="O70" s="41">
        <v>0</v>
      </c>
      <c r="P70" s="41">
        <f t="shared" si="57"/>
        <v>3.9748800000000006</v>
      </c>
      <c r="Q70" s="41">
        <v>0</v>
      </c>
      <c r="R70" s="41">
        <v>0</v>
      </c>
      <c r="S70" s="41">
        <v>3.9748800000000006</v>
      </c>
      <c r="T70" s="41">
        <v>0</v>
      </c>
      <c r="U70" s="41">
        <f t="shared" si="58"/>
        <v>0</v>
      </c>
      <c r="V70" s="41">
        <v>0</v>
      </c>
      <c r="W70" s="41">
        <v>0</v>
      </c>
      <c r="X70" s="41">
        <v>0</v>
      </c>
      <c r="Y70" s="41">
        <v>0</v>
      </c>
      <c r="Z70" s="41">
        <f t="shared" si="59"/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f t="shared" si="60"/>
        <v>0</v>
      </c>
      <c r="AF70" s="41">
        <v>0</v>
      </c>
      <c r="AG70" s="41">
        <v>0</v>
      </c>
      <c r="AH70" s="41">
        <v>0</v>
      </c>
      <c r="AI70" s="41">
        <v>0</v>
      </c>
      <c r="AJ70" s="12">
        <f t="shared" si="15"/>
        <v>3.9748800000000006</v>
      </c>
      <c r="AK70" s="12">
        <f t="shared" si="6"/>
        <v>0</v>
      </c>
      <c r="AL70" s="12">
        <f t="shared" si="7"/>
        <v>0</v>
      </c>
      <c r="AM70" s="12">
        <f t="shared" si="16"/>
        <v>3.9748800000000006</v>
      </c>
      <c r="AN70" s="12">
        <f t="shared" si="8"/>
        <v>0</v>
      </c>
    </row>
    <row r="71" spans="1:40" s="20" customFormat="1" ht="31.5" x14ac:dyDescent="0.25">
      <c r="A71" s="37" t="s">
        <v>75</v>
      </c>
      <c r="B71" s="37" t="s">
        <v>178</v>
      </c>
      <c r="C71" s="37" t="s">
        <v>391</v>
      </c>
      <c r="D71" s="37">
        <v>2024</v>
      </c>
      <c r="E71" s="37">
        <v>2024</v>
      </c>
      <c r="F71" s="13" t="s">
        <v>122</v>
      </c>
      <c r="G71" s="13" t="s">
        <v>122</v>
      </c>
      <c r="H71" s="37" t="s">
        <v>122</v>
      </c>
      <c r="I71" s="41">
        <f t="shared" si="35"/>
        <v>6.8140800000000006</v>
      </c>
      <c r="J71" s="37">
        <v>0</v>
      </c>
      <c r="K71" s="41">
        <f t="shared" si="56"/>
        <v>0</v>
      </c>
      <c r="L71" s="41">
        <v>0</v>
      </c>
      <c r="M71" s="41">
        <v>0</v>
      </c>
      <c r="N71" s="41">
        <v>0</v>
      </c>
      <c r="O71" s="41">
        <v>0</v>
      </c>
      <c r="P71" s="41">
        <f t="shared" si="57"/>
        <v>6.8140800000000006</v>
      </c>
      <c r="Q71" s="41">
        <v>0</v>
      </c>
      <c r="R71" s="41">
        <v>0</v>
      </c>
      <c r="S71" s="41">
        <v>6.8140800000000006</v>
      </c>
      <c r="T71" s="41">
        <v>0</v>
      </c>
      <c r="U71" s="41">
        <f t="shared" si="58"/>
        <v>0</v>
      </c>
      <c r="V71" s="41">
        <v>0</v>
      </c>
      <c r="W71" s="41">
        <v>0</v>
      </c>
      <c r="X71" s="41">
        <v>0</v>
      </c>
      <c r="Y71" s="41">
        <v>0</v>
      </c>
      <c r="Z71" s="41">
        <f t="shared" si="59"/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f t="shared" si="60"/>
        <v>0</v>
      </c>
      <c r="AF71" s="41">
        <v>0</v>
      </c>
      <c r="AG71" s="41">
        <v>0</v>
      </c>
      <c r="AH71" s="41">
        <v>0</v>
      </c>
      <c r="AI71" s="41">
        <v>0</v>
      </c>
      <c r="AJ71" s="12">
        <f t="shared" si="15"/>
        <v>6.8140800000000006</v>
      </c>
      <c r="AK71" s="12">
        <f t="shared" si="6"/>
        <v>0</v>
      </c>
      <c r="AL71" s="12">
        <f t="shared" si="7"/>
        <v>0</v>
      </c>
      <c r="AM71" s="12">
        <f t="shared" si="16"/>
        <v>6.8140800000000006</v>
      </c>
      <c r="AN71" s="12">
        <f t="shared" si="8"/>
        <v>0</v>
      </c>
    </row>
    <row r="72" spans="1:40" s="20" customFormat="1" ht="31.5" x14ac:dyDescent="0.25">
      <c r="A72" s="37" t="s">
        <v>75</v>
      </c>
      <c r="B72" s="37" t="s">
        <v>179</v>
      </c>
      <c r="C72" s="37" t="s">
        <v>392</v>
      </c>
      <c r="D72" s="37">
        <v>2024</v>
      </c>
      <c r="E72" s="37">
        <v>2024</v>
      </c>
      <c r="F72" s="13" t="s">
        <v>122</v>
      </c>
      <c r="G72" s="13" t="s">
        <v>122</v>
      </c>
      <c r="H72" s="37" t="s">
        <v>122</v>
      </c>
      <c r="I72" s="41">
        <f t="shared" si="35"/>
        <v>3.9748800000000006</v>
      </c>
      <c r="J72" s="37">
        <v>0</v>
      </c>
      <c r="K72" s="41">
        <f t="shared" si="56"/>
        <v>0</v>
      </c>
      <c r="L72" s="41">
        <v>0</v>
      </c>
      <c r="M72" s="41">
        <v>0</v>
      </c>
      <c r="N72" s="41">
        <v>0</v>
      </c>
      <c r="O72" s="41">
        <v>0</v>
      </c>
      <c r="P72" s="41">
        <f t="shared" si="57"/>
        <v>3.9748800000000006</v>
      </c>
      <c r="Q72" s="41">
        <v>0</v>
      </c>
      <c r="R72" s="41">
        <v>0</v>
      </c>
      <c r="S72" s="41">
        <v>3.9748800000000006</v>
      </c>
      <c r="T72" s="41">
        <v>0</v>
      </c>
      <c r="U72" s="41">
        <f t="shared" si="58"/>
        <v>0</v>
      </c>
      <c r="V72" s="41">
        <v>0</v>
      </c>
      <c r="W72" s="41">
        <v>0</v>
      </c>
      <c r="X72" s="41">
        <v>0</v>
      </c>
      <c r="Y72" s="41">
        <v>0</v>
      </c>
      <c r="Z72" s="41">
        <f t="shared" si="59"/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f t="shared" si="60"/>
        <v>0</v>
      </c>
      <c r="AF72" s="41">
        <v>0</v>
      </c>
      <c r="AG72" s="41">
        <v>0</v>
      </c>
      <c r="AH72" s="41">
        <v>0</v>
      </c>
      <c r="AI72" s="41">
        <v>0</v>
      </c>
      <c r="AJ72" s="12">
        <f t="shared" si="15"/>
        <v>3.9748800000000006</v>
      </c>
      <c r="AK72" s="12">
        <f t="shared" si="6"/>
        <v>0</v>
      </c>
      <c r="AL72" s="12">
        <f t="shared" si="7"/>
        <v>0</v>
      </c>
      <c r="AM72" s="12">
        <f t="shared" si="16"/>
        <v>3.9748800000000006</v>
      </c>
      <c r="AN72" s="12">
        <f t="shared" si="8"/>
        <v>0</v>
      </c>
    </row>
    <row r="73" spans="1:40" s="20" customFormat="1" ht="31.5" x14ac:dyDescent="0.25">
      <c r="A73" s="37" t="s">
        <v>75</v>
      </c>
      <c r="B73" s="37" t="s">
        <v>180</v>
      </c>
      <c r="C73" s="37" t="s">
        <v>393</v>
      </c>
      <c r="D73" s="37">
        <v>2024</v>
      </c>
      <c r="E73" s="37">
        <v>2024</v>
      </c>
      <c r="F73" s="13" t="s">
        <v>122</v>
      </c>
      <c r="G73" s="13" t="s">
        <v>122</v>
      </c>
      <c r="H73" s="37" t="s">
        <v>122</v>
      </c>
      <c r="I73" s="41">
        <f t="shared" si="35"/>
        <v>2.8392000000000008</v>
      </c>
      <c r="J73" s="37">
        <v>0</v>
      </c>
      <c r="K73" s="41">
        <f t="shared" si="56"/>
        <v>0</v>
      </c>
      <c r="L73" s="41">
        <v>0</v>
      </c>
      <c r="M73" s="41">
        <v>0</v>
      </c>
      <c r="N73" s="41">
        <v>0</v>
      </c>
      <c r="O73" s="41">
        <v>0</v>
      </c>
      <c r="P73" s="41">
        <f t="shared" si="57"/>
        <v>2.8392000000000008</v>
      </c>
      <c r="Q73" s="41">
        <v>0</v>
      </c>
      <c r="R73" s="41">
        <v>0</v>
      </c>
      <c r="S73" s="41">
        <v>2.8392000000000008</v>
      </c>
      <c r="T73" s="41">
        <v>0</v>
      </c>
      <c r="U73" s="41">
        <f t="shared" si="58"/>
        <v>0</v>
      </c>
      <c r="V73" s="41">
        <v>0</v>
      </c>
      <c r="W73" s="41">
        <v>0</v>
      </c>
      <c r="X73" s="41">
        <v>0</v>
      </c>
      <c r="Y73" s="41">
        <v>0</v>
      </c>
      <c r="Z73" s="41">
        <f t="shared" si="59"/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f t="shared" si="60"/>
        <v>0</v>
      </c>
      <c r="AF73" s="41">
        <v>0</v>
      </c>
      <c r="AG73" s="41">
        <v>0</v>
      </c>
      <c r="AH73" s="41">
        <v>0</v>
      </c>
      <c r="AI73" s="41">
        <v>0</v>
      </c>
      <c r="AJ73" s="12">
        <f t="shared" si="15"/>
        <v>2.8392000000000008</v>
      </c>
      <c r="AK73" s="12">
        <f t="shared" si="6"/>
        <v>0</v>
      </c>
      <c r="AL73" s="12">
        <f t="shared" si="7"/>
        <v>0</v>
      </c>
      <c r="AM73" s="12">
        <f t="shared" si="16"/>
        <v>2.8392000000000008</v>
      </c>
      <c r="AN73" s="12">
        <f t="shared" si="8"/>
        <v>0</v>
      </c>
    </row>
    <row r="74" spans="1:40" s="20" customFormat="1" ht="31.5" x14ac:dyDescent="0.25">
      <c r="A74" s="37" t="s">
        <v>75</v>
      </c>
      <c r="B74" s="37" t="s">
        <v>181</v>
      </c>
      <c r="C74" s="37" t="s">
        <v>394</v>
      </c>
      <c r="D74" s="37">
        <v>2024</v>
      </c>
      <c r="E74" s="37">
        <v>2024</v>
      </c>
      <c r="F74" s="13" t="s">
        <v>122</v>
      </c>
      <c r="G74" s="13" t="s">
        <v>122</v>
      </c>
      <c r="H74" s="37" t="s">
        <v>122</v>
      </c>
      <c r="I74" s="41">
        <f t="shared" si="35"/>
        <v>7.8</v>
      </c>
      <c r="J74" s="37">
        <v>0</v>
      </c>
      <c r="K74" s="41">
        <f t="shared" si="56"/>
        <v>0</v>
      </c>
      <c r="L74" s="41">
        <v>0</v>
      </c>
      <c r="M74" s="41">
        <v>0</v>
      </c>
      <c r="N74" s="41">
        <v>0</v>
      </c>
      <c r="O74" s="41">
        <v>0</v>
      </c>
      <c r="P74" s="41">
        <f t="shared" si="57"/>
        <v>7.8</v>
      </c>
      <c r="Q74" s="41">
        <v>0</v>
      </c>
      <c r="R74" s="41">
        <v>0</v>
      </c>
      <c r="S74" s="41">
        <v>7.8</v>
      </c>
      <c r="T74" s="41">
        <v>0</v>
      </c>
      <c r="U74" s="41">
        <f t="shared" si="58"/>
        <v>0</v>
      </c>
      <c r="V74" s="41">
        <v>0</v>
      </c>
      <c r="W74" s="41">
        <v>0</v>
      </c>
      <c r="X74" s="41">
        <v>0</v>
      </c>
      <c r="Y74" s="41">
        <v>0</v>
      </c>
      <c r="Z74" s="41">
        <f t="shared" si="59"/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f t="shared" si="60"/>
        <v>0</v>
      </c>
      <c r="AF74" s="41">
        <v>0</v>
      </c>
      <c r="AG74" s="41">
        <v>0</v>
      </c>
      <c r="AH74" s="41">
        <v>0</v>
      </c>
      <c r="AI74" s="41">
        <v>0</v>
      </c>
      <c r="AJ74" s="12">
        <f t="shared" si="15"/>
        <v>7.8</v>
      </c>
      <c r="AK74" s="12">
        <f t="shared" si="6"/>
        <v>0</v>
      </c>
      <c r="AL74" s="12">
        <f t="shared" si="7"/>
        <v>0</v>
      </c>
      <c r="AM74" s="12">
        <f t="shared" si="16"/>
        <v>7.8</v>
      </c>
      <c r="AN74" s="12">
        <f t="shared" si="8"/>
        <v>0</v>
      </c>
    </row>
    <row r="75" spans="1:40" s="20" customFormat="1" ht="31.5" x14ac:dyDescent="0.25">
      <c r="A75" s="37" t="s">
        <v>75</v>
      </c>
      <c r="B75" s="37" t="s">
        <v>182</v>
      </c>
      <c r="C75" s="37" t="s">
        <v>395</v>
      </c>
      <c r="D75" s="37">
        <v>2024</v>
      </c>
      <c r="E75" s="37">
        <v>2024</v>
      </c>
      <c r="F75" s="13" t="s">
        <v>122</v>
      </c>
      <c r="G75" s="13" t="s">
        <v>122</v>
      </c>
      <c r="H75" s="37" t="s">
        <v>122</v>
      </c>
      <c r="I75" s="41">
        <f t="shared" si="35"/>
        <v>4.542720000000001</v>
      </c>
      <c r="J75" s="37">
        <v>0</v>
      </c>
      <c r="K75" s="41">
        <f t="shared" si="56"/>
        <v>0</v>
      </c>
      <c r="L75" s="41">
        <v>0</v>
      </c>
      <c r="M75" s="41">
        <v>0</v>
      </c>
      <c r="N75" s="41">
        <v>0</v>
      </c>
      <c r="O75" s="41">
        <v>0</v>
      </c>
      <c r="P75" s="41">
        <f t="shared" si="57"/>
        <v>4.542720000000001</v>
      </c>
      <c r="Q75" s="41">
        <v>0</v>
      </c>
      <c r="R75" s="41">
        <v>0</v>
      </c>
      <c r="S75" s="41">
        <v>4.542720000000001</v>
      </c>
      <c r="T75" s="41">
        <v>0</v>
      </c>
      <c r="U75" s="41">
        <f t="shared" si="58"/>
        <v>0</v>
      </c>
      <c r="V75" s="41">
        <v>0</v>
      </c>
      <c r="W75" s="41">
        <v>0</v>
      </c>
      <c r="X75" s="41">
        <v>0</v>
      </c>
      <c r="Y75" s="41">
        <v>0</v>
      </c>
      <c r="Z75" s="41">
        <f t="shared" si="59"/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f t="shared" si="60"/>
        <v>0</v>
      </c>
      <c r="AF75" s="41">
        <v>0</v>
      </c>
      <c r="AG75" s="41">
        <v>0</v>
      </c>
      <c r="AH75" s="41">
        <v>0</v>
      </c>
      <c r="AI75" s="41">
        <v>0</v>
      </c>
      <c r="AJ75" s="12">
        <f t="shared" si="15"/>
        <v>4.542720000000001</v>
      </c>
      <c r="AK75" s="12">
        <f t="shared" si="6"/>
        <v>0</v>
      </c>
      <c r="AL75" s="12">
        <f t="shared" si="7"/>
        <v>0</v>
      </c>
      <c r="AM75" s="12">
        <f t="shared" si="16"/>
        <v>4.542720000000001</v>
      </c>
      <c r="AN75" s="12">
        <f t="shared" si="8"/>
        <v>0</v>
      </c>
    </row>
    <row r="76" spans="1:40" s="20" customFormat="1" ht="47.25" x14ac:dyDescent="0.25">
      <c r="A76" s="37" t="s">
        <v>75</v>
      </c>
      <c r="B76" s="37" t="s">
        <v>183</v>
      </c>
      <c r="C76" s="37" t="s">
        <v>396</v>
      </c>
      <c r="D76" s="37">
        <v>2025</v>
      </c>
      <c r="E76" s="37">
        <v>2025</v>
      </c>
      <c r="F76" s="13" t="s">
        <v>122</v>
      </c>
      <c r="G76" s="13" t="s">
        <v>122</v>
      </c>
      <c r="H76" s="37" t="s">
        <v>122</v>
      </c>
      <c r="I76" s="41">
        <f t="shared" si="35"/>
        <v>9.6862039039999992</v>
      </c>
      <c r="J76" s="37">
        <v>0</v>
      </c>
      <c r="K76" s="41">
        <f t="shared" si="56"/>
        <v>0</v>
      </c>
      <c r="L76" s="41">
        <v>0</v>
      </c>
      <c r="M76" s="41">
        <v>0</v>
      </c>
      <c r="N76" s="41">
        <v>0</v>
      </c>
      <c r="O76" s="41">
        <v>0</v>
      </c>
      <c r="P76" s="41">
        <f t="shared" si="57"/>
        <v>0</v>
      </c>
      <c r="Q76" s="41">
        <v>0</v>
      </c>
      <c r="R76" s="41">
        <v>0</v>
      </c>
      <c r="S76" s="41">
        <v>0</v>
      </c>
      <c r="T76" s="41">
        <v>0</v>
      </c>
      <c r="U76" s="41">
        <f t="shared" si="58"/>
        <v>9.6862039039999992</v>
      </c>
      <c r="V76" s="41">
        <v>0</v>
      </c>
      <c r="W76" s="41">
        <v>0</v>
      </c>
      <c r="X76" s="41">
        <v>9.6862039039999992</v>
      </c>
      <c r="Y76" s="41">
        <v>0</v>
      </c>
      <c r="Z76" s="41">
        <f t="shared" si="59"/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f t="shared" si="60"/>
        <v>0</v>
      </c>
      <c r="AF76" s="41">
        <v>0</v>
      </c>
      <c r="AG76" s="41">
        <v>0</v>
      </c>
      <c r="AH76" s="41">
        <v>0</v>
      </c>
      <c r="AI76" s="41">
        <v>0</v>
      </c>
      <c r="AJ76" s="12">
        <f t="shared" si="15"/>
        <v>9.6862039039999992</v>
      </c>
      <c r="AK76" s="12">
        <f t="shared" si="6"/>
        <v>0</v>
      </c>
      <c r="AL76" s="12">
        <f t="shared" si="7"/>
        <v>0</v>
      </c>
      <c r="AM76" s="12">
        <f t="shared" si="16"/>
        <v>9.6862039039999992</v>
      </c>
      <c r="AN76" s="12">
        <f t="shared" si="8"/>
        <v>0</v>
      </c>
    </row>
    <row r="77" spans="1:40" s="20" customFormat="1" ht="31.5" x14ac:dyDescent="0.25">
      <c r="A77" s="37" t="s">
        <v>75</v>
      </c>
      <c r="B77" s="37" t="s">
        <v>184</v>
      </c>
      <c r="C77" s="37" t="s">
        <v>397</v>
      </c>
      <c r="D77" s="37">
        <v>2025</v>
      </c>
      <c r="E77" s="37">
        <v>2025</v>
      </c>
      <c r="F77" s="13" t="s">
        <v>122</v>
      </c>
      <c r="G77" s="13" t="s">
        <v>122</v>
      </c>
      <c r="H77" s="37" t="s">
        <v>122</v>
      </c>
      <c r="I77" s="41">
        <f t="shared" si="35"/>
        <v>9.6862039039999992</v>
      </c>
      <c r="J77" s="37">
        <v>0</v>
      </c>
      <c r="K77" s="41">
        <f t="shared" si="56"/>
        <v>0</v>
      </c>
      <c r="L77" s="41">
        <v>0</v>
      </c>
      <c r="M77" s="41">
        <v>0</v>
      </c>
      <c r="N77" s="41">
        <v>0</v>
      </c>
      <c r="O77" s="41">
        <v>0</v>
      </c>
      <c r="P77" s="41">
        <f t="shared" si="57"/>
        <v>0</v>
      </c>
      <c r="Q77" s="41">
        <v>0</v>
      </c>
      <c r="R77" s="41">
        <v>0</v>
      </c>
      <c r="S77" s="41">
        <v>0</v>
      </c>
      <c r="T77" s="41">
        <v>0</v>
      </c>
      <c r="U77" s="41">
        <f t="shared" si="58"/>
        <v>9.6862039039999992</v>
      </c>
      <c r="V77" s="41">
        <v>0</v>
      </c>
      <c r="W77" s="41">
        <v>0</v>
      </c>
      <c r="X77" s="41">
        <v>9.6862039039999992</v>
      </c>
      <c r="Y77" s="41">
        <v>0</v>
      </c>
      <c r="Z77" s="41">
        <f t="shared" si="59"/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f t="shared" si="60"/>
        <v>0</v>
      </c>
      <c r="AF77" s="41">
        <v>0</v>
      </c>
      <c r="AG77" s="41">
        <v>0</v>
      </c>
      <c r="AH77" s="41">
        <v>0</v>
      </c>
      <c r="AI77" s="41">
        <v>0</v>
      </c>
      <c r="AJ77" s="12">
        <f t="shared" si="15"/>
        <v>9.6862039039999992</v>
      </c>
      <c r="AK77" s="12">
        <f t="shared" si="6"/>
        <v>0</v>
      </c>
      <c r="AL77" s="12">
        <f t="shared" si="7"/>
        <v>0</v>
      </c>
      <c r="AM77" s="12">
        <f t="shared" si="16"/>
        <v>9.6862039039999992</v>
      </c>
      <c r="AN77" s="12">
        <f t="shared" si="8"/>
        <v>0</v>
      </c>
    </row>
    <row r="78" spans="1:40" s="20" customFormat="1" ht="31.5" x14ac:dyDescent="0.25">
      <c r="A78" s="37" t="s">
        <v>75</v>
      </c>
      <c r="B78" s="37" t="s">
        <v>185</v>
      </c>
      <c r="C78" s="37" t="s">
        <v>398</v>
      </c>
      <c r="D78" s="37">
        <v>2025</v>
      </c>
      <c r="E78" s="37">
        <v>2025</v>
      </c>
      <c r="F78" s="13" t="s">
        <v>122</v>
      </c>
      <c r="G78" s="13" t="s">
        <v>122</v>
      </c>
      <c r="H78" s="37" t="s">
        <v>122</v>
      </c>
      <c r="I78" s="41">
        <f t="shared" si="35"/>
        <v>9.6862039039999992</v>
      </c>
      <c r="J78" s="37">
        <v>0</v>
      </c>
      <c r="K78" s="41">
        <f t="shared" si="56"/>
        <v>0</v>
      </c>
      <c r="L78" s="41">
        <v>0</v>
      </c>
      <c r="M78" s="41">
        <v>0</v>
      </c>
      <c r="N78" s="41">
        <v>0</v>
      </c>
      <c r="O78" s="41">
        <v>0</v>
      </c>
      <c r="P78" s="41">
        <f t="shared" si="57"/>
        <v>0</v>
      </c>
      <c r="Q78" s="41">
        <v>0</v>
      </c>
      <c r="R78" s="41">
        <v>0</v>
      </c>
      <c r="S78" s="41">
        <v>0</v>
      </c>
      <c r="T78" s="41">
        <v>0</v>
      </c>
      <c r="U78" s="41">
        <f t="shared" si="58"/>
        <v>9.6862039039999992</v>
      </c>
      <c r="V78" s="41">
        <v>0</v>
      </c>
      <c r="W78" s="41">
        <v>0</v>
      </c>
      <c r="X78" s="41">
        <v>9.6862039039999992</v>
      </c>
      <c r="Y78" s="41">
        <v>0</v>
      </c>
      <c r="Z78" s="41">
        <f t="shared" si="59"/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f t="shared" si="60"/>
        <v>0</v>
      </c>
      <c r="AF78" s="41">
        <v>0</v>
      </c>
      <c r="AG78" s="41">
        <v>0</v>
      </c>
      <c r="AH78" s="41">
        <v>0</v>
      </c>
      <c r="AI78" s="41">
        <v>0</v>
      </c>
      <c r="AJ78" s="12">
        <f t="shared" si="15"/>
        <v>9.6862039039999992</v>
      </c>
      <c r="AK78" s="12">
        <f t="shared" si="6"/>
        <v>0</v>
      </c>
      <c r="AL78" s="12">
        <f t="shared" si="7"/>
        <v>0</v>
      </c>
      <c r="AM78" s="12">
        <f t="shared" si="16"/>
        <v>9.6862039039999992</v>
      </c>
      <c r="AN78" s="12">
        <f t="shared" si="8"/>
        <v>0</v>
      </c>
    </row>
    <row r="79" spans="1:40" s="20" customFormat="1" ht="47.25" x14ac:dyDescent="0.25">
      <c r="A79" s="37" t="s">
        <v>75</v>
      </c>
      <c r="B79" s="37" t="s">
        <v>186</v>
      </c>
      <c r="C79" s="37" t="s">
        <v>399</v>
      </c>
      <c r="D79" s="37">
        <v>2025</v>
      </c>
      <c r="E79" s="37">
        <v>2025</v>
      </c>
      <c r="F79" s="13" t="s">
        <v>122</v>
      </c>
      <c r="G79" s="13" t="s">
        <v>122</v>
      </c>
      <c r="H79" s="37" t="s">
        <v>122</v>
      </c>
      <c r="I79" s="41">
        <f t="shared" si="35"/>
        <v>9.6862039039999992</v>
      </c>
      <c r="J79" s="37">
        <v>0</v>
      </c>
      <c r="K79" s="41">
        <f t="shared" si="56"/>
        <v>0</v>
      </c>
      <c r="L79" s="41">
        <v>0</v>
      </c>
      <c r="M79" s="41">
        <v>0</v>
      </c>
      <c r="N79" s="41">
        <v>0</v>
      </c>
      <c r="O79" s="41">
        <v>0</v>
      </c>
      <c r="P79" s="41">
        <f t="shared" si="57"/>
        <v>0</v>
      </c>
      <c r="Q79" s="41">
        <v>0</v>
      </c>
      <c r="R79" s="41">
        <v>0</v>
      </c>
      <c r="S79" s="41">
        <v>0</v>
      </c>
      <c r="T79" s="41">
        <v>0</v>
      </c>
      <c r="U79" s="41">
        <f t="shared" si="58"/>
        <v>9.6862039039999992</v>
      </c>
      <c r="V79" s="41">
        <v>0</v>
      </c>
      <c r="W79" s="41">
        <v>0</v>
      </c>
      <c r="X79" s="41">
        <v>9.6862039039999992</v>
      </c>
      <c r="Y79" s="41">
        <v>0</v>
      </c>
      <c r="Z79" s="41">
        <f t="shared" si="59"/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f t="shared" si="60"/>
        <v>0</v>
      </c>
      <c r="AF79" s="41">
        <v>0</v>
      </c>
      <c r="AG79" s="41">
        <v>0</v>
      </c>
      <c r="AH79" s="41">
        <v>0</v>
      </c>
      <c r="AI79" s="41">
        <v>0</v>
      </c>
      <c r="AJ79" s="12">
        <f t="shared" si="15"/>
        <v>9.6862039039999992</v>
      </c>
      <c r="AK79" s="12">
        <f t="shared" ref="AK79:AK142" si="61">L79+Q79+V79+AA79+AF79</f>
        <v>0</v>
      </c>
      <c r="AL79" s="12">
        <f t="shared" ref="AL79:AL142" si="62">M79+R79+W79+AB79+AG79</f>
        <v>0</v>
      </c>
      <c r="AM79" s="12">
        <f t="shared" ref="AM79:AM142" si="63">N79+S79+X79+AC79+AH79</f>
        <v>9.6862039039999992</v>
      </c>
      <c r="AN79" s="12">
        <f t="shared" ref="AN79:AN142" si="64">O79+T79+Y79+AD79+AI79</f>
        <v>0</v>
      </c>
    </row>
    <row r="80" spans="1:40" s="20" customFormat="1" ht="31.5" x14ac:dyDescent="0.25">
      <c r="A80" s="37" t="s">
        <v>75</v>
      </c>
      <c r="B80" s="37" t="s">
        <v>187</v>
      </c>
      <c r="C80" s="37" t="s">
        <v>400</v>
      </c>
      <c r="D80" s="37">
        <v>2025</v>
      </c>
      <c r="E80" s="37">
        <v>2025</v>
      </c>
      <c r="F80" s="13" t="s">
        <v>122</v>
      </c>
      <c r="G80" s="13" t="s">
        <v>122</v>
      </c>
      <c r="H80" s="37" t="s">
        <v>122</v>
      </c>
      <c r="I80" s="41">
        <f t="shared" si="35"/>
        <v>9.6862039039999992</v>
      </c>
      <c r="J80" s="37">
        <v>0</v>
      </c>
      <c r="K80" s="41">
        <f t="shared" si="56"/>
        <v>0</v>
      </c>
      <c r="L80" s="41">
        <v>0</v>
      </c>
      <c r="M80" s="41">
        <v>0</v>
      </c>
      <c r="N80" s="41">
        <v>0</v>
      </c>
      <c r="O80" s="41">
        <v>0</v>
      </c>
      <c r="P80" s="41">
        <f t="shared" si="57"/>
        <v>0</v>
      </c>
      <c r="Q80" s="41">
        <v>0</v>
      </c>
      <c r="R80" s="41">
        <v>0</v>
      </c>
      <c r="S80" s="41">
        <v>0</v>
      </c>
      <c r="T80" s="41">
        <v>0</v>
      </c>
      <c r="U80" s="41">
        <f t="shared" si="58"/>
        <v>9.6862039039999992</v>
      </c>
      <c r="V80" s="41">
        <v>0</v>
      </c>
      <c r="W80" s="41">
        <v>0</v>
      </c>
      <c r="X80" s="41">
        <v>9.6862039039999992</v>
      </c>
      <c r="Y80" s="41">
        <v>0</v>
      </c>
      <c r="Z80" s="41">
        <f t="shared" si="59"/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f t="shared" si="60"/>
        <v>0</v>
      </c>
      <c r="AF80" s="41">
        <v>0</v>
      </c>
      <c r="AG80" s="41">
        <v>0</v>
      </c>
      <c r="AH80" s="41">
        <v>0</v>
      </c>
      <c r="AI80" s="41">
        <v>0</v>
      </c>
      <c r="AJ80" s="12">
        <f t="shared" ref="AJ80:AJ143" si="65">SUM(AK80:AN80)</f>
        <v>9.6862039039999992</v>
      </c>
      <c r="AK80" s="12">
        <f t="shared" si="61"/>
        <v>0</v>
      </c>
      <c r="AL80" s="12">
        <f t="shared" si="62"/>
        <v>0</v>
      </c>
      <c r="AM80" s="12">
        <f t="shared" si="63"/>
        <v>9.6862039039999992</v>
      </c>
      <c r="AN80" s="12">
        <f t="shared" si="64"/>
        <v>0</v>
      </c>
    </row>
    <row r="81" spans="1:40" s="20" customFormat="1" ht="31.5" x14ac:dyDescent="0.25">
      <c r="A81" s="37" t="s">
        <v>75</v>
      </c>
      <c r="B81" s="37" t="s">
        <v>188</v>
      </c>
      <c r="C81" s="37" t="s">
        <v>401</v>
      </c>
      <c r="D81" s="37">
        <v>2025</v>
      </c>
      <c r="E81" s="37">
        <v>2025</v>
      </c>
      <c r="F81" s="13" t="s">
        <v>122</v>
      </c>
      <c r="G81" s="13" t="s">
        <v>122</v>
      </c>
      <c r="H81" s="37" t="s">
        <v>122</v>
      </c>
      <c r="I81" s="41">
        <f t="shared" si="35"/>
        <v>9.6862039039999992</v>
      </c>
      <c r="J81" s="37">
        <v>0</v>
      </c>
      <c r="K81" s="41">
        <f t="shared" si="56"/>
        <v>0</v>
      </c>
      <c r="L81" s="41">
        <v>0</v>
      </c>
      <c r="M81" s="41">
        <v>0</v>
      </c>
      <c r="N81" s="41">
        <v>0</v>
      </c>
      <c r="O81" s="41">
        <v>0</v>
      </c>
      <c r="P81" s="41">
        <f t="shared" si="57"/>
        <v>0</v>
      </c>
      <c r="Q81" s="41">
        <v>0</v>
      </c>
      <c r="R81" s="41">
        <v>0</v>
      </c>
      <c r="S81" s="41">
        <v>0</v>
      </c>
      <c r="T81" s="41">
        <v>0</v>
      </c>
      <c r="U81" s="41">
        <f t="shared" si="58"/>
        <v>9.6862039039999992</v>
      </c>
      <c r="V81" s="41">
        <v>0</v>
      </c>
      <c r="W81" s="41">
        <v>0</v>
      </c>
      <c r="X81" s="41">
        <v>9.6862039039999992</v>
      </c>
      <c r="Y81" s="41">
        <v>0</v>
      </c>
      <c r="Z81" s="41">
        <f t="shared" si="59"/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f t="shared" si="60"/>
        <v>0</v>
      </c>
      <c r="AF81" s="41">
        <v>0</v>
      </c>
      <c r="AG81" s="41">
        <v>0</v>
      </c>
      <c r="AH81" s="41">
        <v>0</v>
      </c>
      <c r="AI81" s="41">
        <v>0</v>
      </c>
      <c r="AJ81" s="12">
        <f t="shared" si="65"/>
        <v>9.6862039039999992</v>
      </c>
      <c r="AK81" s="12">
        <f t="shared" si="61"/>
        <v>0</v>
      </c>
      <c r="AL81" s="12">
        <f t="shared" si="62"/>
        <v>0</v>
      </c>
      <c r="AM81" s="12">
        <f t="shared" si="63"/>
        <v>9.6862039039999992</v>
      </c>
      <c r="AN81" s="12">
        <f t="shared" si="64"/>
        <v>0</v>
      </c>
    </row>
    <row r="82" spans="1:40" s="20" customFormat="1" ht="31.5" x14ac:dyDescent="0.25">
      <c r="A82" s="37" t="s">
        <v>75</v>
      </c>
      <c r="B82" s="37" t="s">
        <v>189</v>
      </c>
      <c r="C82" s="37" t="s">
        <v>402</v>
      </c>
      <c r="D82" s="37">
        <v>2025</v>
      </c>
      <c r="E82" s="37">
        <v>2025</v>
      </c>
      <c r="F82" s="13" t="s">
        <v>122</v>
      </c>
      <c r="G82" s="13" t="s">
        <v>122</v>
      </c>
      <c r="H82" s="37" t="s">
        <v>122</v>
      </c>
      <c r="I82" s="41">
        <f t="shared" si="35"/>
        <v>9.6862039039999992</v>
      </c>
      <c r="J82" s="37">
        <v>0</v>
      </c>
      <c r="K82" s="41">
        <f t="shared" si="56"/>
        <v>0</v>
      </c>
      <c r="L82" s="41">
        <v>0</v>
      </c>
      <c r="M82" s="41">
        <v>0</v>
      </c>
      <c r="N82" s="41">
        <v>0</v>
      </c>
      <c r="O82" s="41">
        <v>0</v>
      </c>
      <c r="P82" s="41">
        <f t="shared" si="57"/>
        <v>0</v>
      </c>
      <c r="Q82" s="41">
        <v>0</v>
      </c>
      <c r="R82" s="41">
        <v>0</v>
      </c>
      <c r="S82" s="41">
        <v>0</v>
      </c>
      <c r="T82" s="41">
        <v>0</v>
      </c>
      <c r="U82" s="41">
        <f t="shared" si="58"/>
        <v>9.6862039039999992</v>
      </c>
      <c r="V82" s="41">
        <v>0</v>
      </c>
      <c r="W82" s="41">
        <v>0</v>
      </c>
      <c r="X82" s="41">
        <v>9.6862039039999992</v>
      </c>
      <c r="Y82" s="41">
        <v>0</v>
      </c>
      <c r="Z82" s="41">
        <f t="shared" si="59"/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f t="shared" si="60"/>
        <v>0</v>
      </c>
      <c r="AF82" s="41">
        <v>0</v>
      </c>
      <c r="AG82" s="41">
        <v>0</v>
      </c>
      <c r="AH82" s="41">
        <v>0</v>
      </c>
      <c r="AI82" s="41">
        <v>0</v>
      </c>
      <c r="AJ82" s="12">
        <f t="shared" si="65"/>
        <v>9.6862039039999992</v>
      </c>
      <c r="AK82" s="12">
        <f t="shared" si="61"/>
        <v>0</v>
      </c>
      <c r="AL82" s="12">
        <f t="shared" si="62"/>
        <v>0</v>
      </c>
      <c r="AM82" s="12">
        <f t="shared" si="63"/>
        <v>9.6862039039999992</v>
      </c>
      <c r="AN82" s="12">
        <f t="shared" si="64"/>
        <v>0</v>
      </c>
    </row>
    <row r="83" spans="1:40" s="20" customFormat="1" ht="47.25" x14ac:dyDescent="0.25">
      <c r="A83" s="37" t="s">
        <v>75</v>
      </c>
      <c r="B83" s="37" t="s">
        <v>190</v>
      </c>
      <c r="C83" s="37" t="s">
        <v>403</v>
      </c>
      <c r="D83" s="37">
        <v>2025</v>
      </c>
      <c r="E83" s="37">
        <v>2025</v>
      </c>
      <c r="F83" s="13" t="s">
        <v>122</v>
      </c>
      <c r="G83" s="13" t="s">
        <v>122</v>
      </c>
      <c r="H83" s="37" t="s">
        <v>122</v>
      </c>
      <c r="I83" s="41">
        <f t="shared" si="35"/>
        <v>9.6862039039999992</v>
      </c>
      <c r="J83" s="37">
        <v>0</v>
      </c>
      <c r="K83" s="41">
        <f t="shared" si="56"/>
        <v>0</v>
      </c>
      <c r="L83" s="41">
        <v>0</v>
      </c>
      <c r="M83" s="41">
        <v>0</v>
      </c>
      <c r="N83" s="41">
        <v>0</v>
      </c>
      <c r="O83" s="41">
        <v>0</v>
      </c>
      <c r="P83" s="41">
        <f t="shared" si="57"/>
        <v>0</v>
      </c>
      <c r="Q83" s="41">
        <v>0</v>
      </c>
      <c r="R83" s="41">
        <v>0</v>
      </c>
      <c r="S83" s="41">
        <v>0</v>
      </c>
      <c r="T83" s="41">
        <v>0</v>
      </c>
      <c r="U83" s="41">
        <f t="shared" si="58"/>
        <v>9.6862039039999992</v>
      </c>
      <c r="V83" s="41">
        <v>0</v>
      </c>
      <c r="W83" s="41">
        <v>0</v>
      </c>
      <c r="X83" s="41">
        <v>9.6862039039999992</v>
      </c>
      <c r="Y83" s="41">
        <v>0</v>
      </c>
      <c r="Z83" s="41">
        <f t="shared" si="59"/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f t="shared" si="60"/>
        <v>0</v>
      </c>
      <c r="AF83" s="41">
        <v>0</v>
      </c>
      <c r="AG83" s="41">
        <v>0</v>
      </c>
      <c r="AH83" s="41">
        <v>0</v>
      </c>
      <c r="AI83" s="41">
        <v>0</v>
      </c>
      <c r="AJ83" s="12">
        <f t="shared" si="65"/>
        <v>9.6862039039999992</v>
      </c>
      <c r="AK83" s="12">
        <f t="shared" si="61"/>
        <v>0</v>
      </c>
      <c r="AL83" s="12">
        <f t="shared" si="62"/>
        <v>0</v>
      </c>
      <c r="AM83" s="12">
        <f t="shared" si="63"/>
        <v>9.6862039039999992</v>
      </c>
      <c r="AN83" s="12">
        <f t="shared" si="64"/>
        <v>0</v>
      </c>
    </row>
    <row r="84" spans="1:40" s="20" customFormat="1" ht="31.5" x14ac:dyDescent="0.25">
      <c r="A84" s="37" t="s">
        <v>75</v>
      </c>
      <c r="B84" s="37" t="s">
        <v>191</v>
      </c>
      <c r="C84" s="37" t="s">
        <v>404</v>
      </c>
      <c r="D84" s="37">
        <v>2025</v>
      </c>
      <c r="E84" s="37">
        <v>2025</v>
      </c>
      <c r="F84" s="13" t="s">
        <v>122</v>
      </c>
      <c r="G84" s="13" t="s">
        <v>122</v>
      </c>
      <c r="H84" s="37" t="s">
        <v>122</v>
      </c>
      <c r="I84" s="41">
        <f t="shared" si="35"/>
        <v>4.1338752000000003</v>
      </c>
      <c r="J84" s="37">
        <v>0</v>
      </c>
      <c r="K84" s="41">
        <f t="shared" si="56"/>
        <v>0</v>
      </c>
      <c r="L84" s="41">
        <v>0</v>
      </c>
      <c r="M84" s="41">
        <v>0</v>
      </c>
      <c r="N84" s="41">
        <v>0</v>
      </c>
      <c r="O84" s="41">
        <v>0</v>
      </c>
      <c r="P84" s="41">
        <f t="shared" si="57"/>
        <v>0</v>
      </c>
      <c r="Q84" s="41">
        <v>0</v>
      </c>
      <c r="R84" s="41">
        <v>0</v>
      </c>
      <c r="S84" s="41">
        <v>0</v>
      </c>
      <c r="T84" s="41">
        <v>0</v>
      </c>
      <c r="U84" s="41">
        <f t="shared" si="58"/>
        <v>4.1338752000000003</v>
      </c>
      <c r="V84" s="41">
        <v>0</v>
      </c>
      <c r="W84" s="41">
        <v>0</v>
      </c>
      <c r="X84" s="41">
        <v>4.1338752000000003</v>
      </c>
      <c r="Y84" s="41">
        <v>0</v>
      </c>
      <c r="Z84" s="41">
        <f t="shared" si="59"/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f t="shared" si="60"/>
        <v>0</v>
      </c>
      <c r="AF84" s="41">
        <v>0</v>
      </c>
      <c r="AG84" s="41">
        <v>0</v>
      </c>
      <c r="AH84" s="41">
        <v>0</v>
      </c>
      <c r="AI84" s="41">
        <v>0</v>
      </c>
      <c r="AJ84" s="12">
        <f t="shared" si="65"/>
        <v>4.1338752000000003</v>
      </c>
      <c r="AK84" s="12">
        <f t="shared" si="61"/>
        <v>0</v>
      </c>
      <c r="AL84" s="12">
        <f t="shared" si="62"/>
        <v>0</v>
      </c>
      <c r="AM84" s="12">
        <f t="shared" si="63"/>
        <v>4.1338752000000003</v>
      </c>
      <c r="AN84" s="12">
        <f t="shared" si="64"/>
        <v>0</v>
      </c>
    </row>
    <row r="85" spans="1:40" s="20" customFormat="1" ht="31.5" x14ac:dyDescent="0.25">
      <c r="A85" s="37" t="s">
        <v>75</v>
      </c>
      <c r="B85" s="37" t="s">
        <v>192</v>
      </c>
      <c r="C85" s="37" t="s">
        <v>405</v>
      </c>
      <c r="D85" s="37">
        <v>2025</v>
      </c>
      <c r="E85" s="37">
        <v>2025</v>
      </c>
      <c r="F85" s="13" t="s">
        <v>122</v>
      </c>
      <c r="G85" s="13" t="s">
        <v>122</v>
      </c>
      <c r="H85" s="37" t="s">
        <v>122</v>
      </c>
      <c r="I85" s="41">
        <f t="shared" si="35"/>
        <v>17.716608000000001</v>
      </c>
      <c r="J85" s="37">
        <v>0</v>
      </c>
      <c r="K85" s="41">
        <f t="shared" si="56"/>
        <v>0</v>
      </c>
      <c r="L85" s="41">
        <v>0</v>
      </c>
      <c r="M85" s="41">
        <v>0</v>
      </c>
      <c r="N85" s="41">
        <v>0</v>
      </c>
      <c r="O85" s="41">
        <v>0</v>
      </c>
      <c r="P85" s="41">
        <f t="shared" si="57"/>
        <v>0</v>
      </c>
      <c r="Q85" s="41">
        <v>0</v>
      </c>
      <c r="R85" s="41">
        <v>0</v>
      </c>
      <c r="S85" s="41">
        <v>0</v>
      </c>
      <c r="T85" s="41">
        <v>0</v>
      </c>
      <c r="U85" s="41">
        <f t="shared" si="58"/>
        <v>17.716608000000001</v>
      </c>
      <c r="V85" s="41">
        <v>0</v>
      </c>
      <c r="W85" s="41">
        <v>0</v>
      </c>
      <c r="X85" s="41">
        <v>17.716608000000001</v>
      </c>
      <c r="Y85" s="41">
        <v>0</v>
      </c>
      <c r="Z85" s="41">
        <f t="shared" si="59"/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f t="shared" si="60"/>
        <v>0</v>
      </c>
      <c r="AF85" s="41">
        <v>0</v>
      </c>
      <c r="AG85" s="41">
        <v>0</v>
      </c>
      <c r="AH85" s="41">
        <v>0</v>
      </c>
      <c r="AI85" s="41">
        <v>0</v>
      </c>
      <c r="AJ85" s="12">
        <f t="shared" si="65"/>
        <v>17.716608000000001</v>
      </c>
      <c r="AK85" s="12">
        <f t="shared" si="61"/>
        <v>0</v>
      </c>
      <c r="AL85" s="12">
        <f t="shared" si="62"/>
        <v>0</v>
      </c>
      <c r="AM85" s="12">
        <f t="shared" si="63"/>
        <v>17.716608000000001</v>
      </c>
      <c r="AN85" s="12">
        <f t="shared" si="64"/>
        <v>0</v>
      </c>
    </row>
    <row r="86" spans="1:40" s="20" customFormat="1" ht="31.5" x14ac:dyDescent="0.25">
      <c r="A86" s="37" t="s">
        <v>75</v>
      </c>
      <c r="B86" s="37" t="s">
        <v>193</v>
      </c>
      <c r="C86" s="37" t="s">
        <v>406</v>
      </c>
      <c r="D86" s="37">
        <v>2025</v>
      </c>
      <c r="E86" s="37">
        <v>2025</v>
      </c>
      <c r="F86" s="13" t="s">
        <v>122</v>
      </c>
      <c r="G86" s="13" t="s">
        <v>122</v>
      </c>
      <c r="H86" s="37" t="s">
        <v>122</v>
      </c>
      <c r="I86" s="41">
        <f t="shared" si="35"/>
        <v>1.1811072000000002</v>
      </c>
      <c r="J86" s="37">
        <v>0</v>
      </c>
      <c r="K86" s="41">
        <f t="shared" si="56"/>
        <v>0</v>
      </c>
      <c r="L86" s="41">
        <v>0</v>
      </c>
      <c r="M86" s="41">
        <v>0</v>
      </c>
      <c r="N86" s="41">
        <v>0</v>
      </c>
      <c r="O86" s="41">
        <v>0</v>
      </c>
      <c r="P86" s="41">
        <f t="shared" si="57"/>
        <v>0</v>
      </c>
      <c r="Q86" s="41">
        <v>0</v>
      </c>
      <c r="R86" s="41">
        <v>0</v>
      </c>
      <c r="S86" s="41">
        <v>0</v>
      </c>
      <c r="T86" s="41">
        <v>0</v>
      </c>
      <c r="U86" s="41">
        <f t="shared" si="58"/>
        <v>1.1811072000000002</v>
      </c>
      <c r="V86" s="41">
        <v>0</v>
      </c>
      <c r="W86" s="41">
        <v>0</v>
      </c>
      <c r="X86" s="41">
        <v>1.1811072000000002</v>
      </c>
      <c r="Y86" s="41">
        <v>0</v>
      </c>
      <c r="Z86" s="41">
        <f t="shared" si="59"/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f t="shared" si="60"/>
        <v>0</v>
      </c>
      <c r="AF86" s="41">
        <v>0</v>
      </c>
      <c r="AG86" s="41">
        <v>0</v>
      </c>
      <c r="AH86" s="41">
        <v>0</v>
      </c>
      <c r="AI86" s="41">
        <v>0</v>
      </c>
      <c r="AJ86" s="12">
        <f t="shared" si="65"/>
        <v>1.1811072000000002</v>
      </c>
      <c r="AK86" s="12">
        <f t="shared" si="61"/>
        <v>0</v>
      </c>
      <c r="AL86" s="12">
        <f t="shared" si="62"/>
        <v>0</v>
      </c>
      <c r="AM86" s="12">
        <f t="shared" si="63"/>
        <v>1.1811072000000002</v>
      </c>
      <c r="AN86" s="12">
        <f t="shared" si="64"/>
        <v>0</v>
      </c>
    </row>
    <row r="87" spans="1:40" s="20" customFormat="1" ht="31.5" x14ac:dyDescent="0.25">
      <c r="A87" s="37" t="s">
        <v>75</v>
      </c>
      <c r="B87" s="37" t="s">
        <v>194</v>
      </c>
      <c r="C87" s="37" t="s">
        <v>407</v>
      </c>
      <c r="D87" s="37">
        <v>2025</v>
      </c>
      <c r="E87" s="37">
        <v>2025</v>
      </c>
      <c r="F87" s="13" t="s">
        <v>122</v>
      </c>
      <c r="G87" s="13" t="s">
        <v>122</v>
      </c>
      <c r="H87" s="37" t="s">
        <v>122</v>
      </c>
      <c r="I87" s="41">
        <f t="shared" ref="I87:I150" si="66">AJ87</f>
        <v>1.1811072000000002</v>
      </c>
      <c r="J87" s="37">
        <v>0</v>
      </c>
      <c r="K87" s="41">
        <f t="shared" si="56"/>
        <v>0</v>
      </c>
      <c r="L87" s="41">
        <v>0</v>
      </c>
      <c r="M87" s="41">
        <v>0</v>
      </c>
      <c r="N87" s="41">
        <v>0</v>
      </c>
      <c r="O87" s="41">
        <v>0</v>
      </c>
      <c r="P87" s="41">
        <f t="shared" si="57"/>
        <v>0</v>
      </c>
      <c r="Q87" s="41">
        <v>0</v>
      </c>
      <c r="R87" s="41">
        <v>0</v>
      </c>
      <c r="S87" s="41">
        <v>0</v>
      </c>
      <c r="T87" s="41">
        <v>0</v>
      </c>
      <c r="U87" s="41">
        <f t="shared" si="58"/>
        <v>1.1811072000000002</v>
      </c>
      <c r="V87" s="41">
        <v>0</v>
      </c>
      <c r="W87" s="41">
        <v>0</v>
      </c>
      <c r="X87" s="41">
        <v>1.1811072000000002</v>
      </c>
      <c r="Y87" s="41">
        <v>0</v>
      </c>
      <c r="Z87" s="41">
        <f t="shared" si="59"/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f t="shared" si="60"/>
        <v>0</v>
      </c>
      <c r="AF87" s="41">
        <v>0</v>
      </c>
      <c r="AG87" s="41">
        <v>0</v>
      </c>
      <c r="AH87" s="41">
        <v>0</v>
      </c>
      <c r="AI87" s="41">
        <v>0</v>
      </c>
      <c r="AJ87" s="12">
        <f t="shared" si="65"/>
        <v>1.1811072000000002</v>
      </c>
      <c r="AK87" s="12">
        <f t="shared" si="61"/>
        <v>0</v>
      </c>
      <c r="AL87" s="12">
        <f t="shared" si="62"/>
        <v>0</v>
      </c>
      <c r="AM87" s="12">
        <f t="shared" si="63"/>
        <v>1.1811072000000002</v>
      </c>
      <c r="AN87" s="12">
        <f t="shared" si="64"/>
        <v>0</v>
      </c>
    </row>
    <row r="88" spans="1:40" s="20" customFormat="1" ht="31.5" x14ac:dyDescent="0.25">
      <c r="A88" s="37" t="s">
        <v>75</v>
      </c>
      <c r="B88" s="37" t="s">
        <v>195</v>
      </c>
      <c r="C88" s="37" t="s">
        <v>408</v>
      </c>
      <c r="D88" s="37">
        <v>2025</v>
      </c>
      <c r="E88" s="37">
        <v>2025</v>
      </c>
      <c r="F88" s="13" t="s">
        <v>122</v>
      </c>
      <c r="G88" s="13" t="s">
        <v>122</v>
      </c>
      <c r="H88" s="37" t="s">
        <v>122</v>
      </c>
      <c r="I88" s="41">
        <f t="shared" si="66"/>
        <v>5.5</v>
      </c>
      <c r="J88" s="37">
        <v>0</v>
      </c>
      <c r="K88" s="41">
        <f t="shared" si="56"/>
        <v>0</v>
      </c>
      <c r="L88" s="41">
        <v>0</v>
      </c>
      <c r="M88" s="41">
        <v>0</v>
      </c>
      <c r="N88" s="41">
        <v>0</v>
      </c>
      <c r="O88" s="41">
        <v>0</v>
      </c>
      <c r="P88" s="41">
        <f t="shared" si="57"/>
        <v>0</v>
      </c>
      <c r="Q88" s="41">
        <v>0</v>
      </c>
      <c r="R88" s="41">
        <v>0</v>
      </c>
      <c r="S88" s="41">
        <v>0</v>
      </c>
      <c r="T88" s="41">
        <v>0</v>
      </c>
      <c r="U88" s="41">
        <f t="shared" si="58"/>
        <v>5.5</v>
      </c>
      <c r="V88" s="41">
        <v>0</v>
      </c>
      <c r="W88" s="41">
        <v>0</v>
      </c>
      <c r="X88" s="41">
        <v>5.5</v>
      </c>
      <c r="Y88" s="41">
        <v>0</v>
      </c>
      <c r="Z88" s="41">
        <f t="shared" si="59"/>
        <v>0</v>
      </c>
      <c r="AA88" s="41">
        <v>0</v>
      </c>
      <c r="AB88" s="41">
        <v>0</v>
      </c>
      <c r="AC88" s="41">
        <v>0</v>
      </c>
      <c r="AD88" s="41">
        <v>0</v>
      </c>
      <c r="AE88" s="41">
        <f t="shared" si="60"/>
        <v>0</v>
      </c>
      <c r="AF88" s="41">
        <v>0</v>
      </c>
      <c r="AG88" s="41">
        <v>0</v>
      </c>
      <c r="AH88" s="41">
        <v>0</v>
      </c>
      <c r="AI88" s="41">
        <v>0</v>
      </c>
      <c r="AJ88" s="12">
        <f t="shared" si="65"/>
        <v>5.5</v>
      </c>
      <c r="AK88" s="12">
        <f t="shared" si="61"/>
        <v>0</v>
      </c>
      <c r="AL88" s="12">
        <f t="shared" si="62"/>
        <v>0</v>
      </c>
      <c r="AM88" s="12">
        <f t="shared" si="63"/>
        <v>5.5</v>
      </c>
      <c r="AN88" s="12">
        <f t="shared" si="64"/>
        <v>0</v>
      </c>
    </row>
    <row r="89" spans="1:40" s="20" customFormat="1" ht="31.5" x14ac:dyDescent="0.25">
      <c r="A89" s="37" t="s">
        <v>75</v>
      </c>
      <c r="B89" s="37" t="s">
        <v>196</v>
      </c>
      <c r="C89" s="37" t="s">
        <v>409</v>
      </c>
      <c r="D89" s="37">
        <v>2025</v>
      </c>
      <c r="E89" s="37">
        <v>2025</v>
      </c>
      <c r="F89" s="13" t="s">
        <v>122</v>
      </c>
      <c r="G89" s="13" t="s">
        <v>122</v>
      </c>
      <c r="H89" s="37" t="s">
        <v>122</v>
      </c>
      <c r="I89" s="41">
        <f t="shared" si="66"/>
        <v>5.5</v>
      </c>
      <c r="J89" s="37">
        <v>0</v>
      </c>
      <c r="K89" s="41">
        <f t="shared" si="56"/>
        <v>0</v>
      </c>
      <c r="L89" s="41">
        <v>0</v>
      </c>
      <c r="M89" s="41">
        <v>0</v>
      </c>
      <c r="N89" s="41">
        <v>0</v>
      </c>
      <c r="O89" s="41">
        <v>0</v>
      </c>
      <c r="P89" s="41">
        <f t="shared" si="57"/>
        <v>0</v>
      </c>
      <c r="Q89" s="41">
        <v>0</v>
      </c>
      <c r="R89" s="41">
        <v>0</v>
      </c>
      <c r="S89" s="41">
        <v>0</v>
      </c>
      <c r="T89" s="41">
        <v>0</v>
      </c>
      <c r="U89" s="41">
        <f t="shared" si="58"/>
        <v>5.5</v>
      </c>
      <c r="V89" s="41">
        <v>0</v>
      </c>
      <c r="W89" s="41">
        <v>0</v>
      </c>
      <c r="X89" s="41">
        <v>5.5</v>
      </c>
      <c r="Y89" s="41">
        <v>0</v>
      </c>
      <c r="Z89" s="41">
        <f t="shared" si="59"/>
        <v>0</v>
      </c>
      <c r="AA89" s="41">
        <v>0</v>
      </c>
      <c r="AB89" s="41">
        <v>0</v>
      </c>
      <c r="AC89" s="41">
        <v>0</v>
      </c>
      <c r="AD89" s="41">
        <v>0</v>
      </c>
      <c r="AE89" s="41">
        <f t="shared" si="60"/>
        <v>0</v>
      </c>
      <c r="AF89" s="41">
        <v>0</v>
      </c>
      <c r="AG89" s="41">
        <v>0</v>
      </c>
      <c r="AH89" s="41">
        <v>0</v>
      </c>
      <c r="AI89" s="41">
        <v>0</v>
      </c>
      <c r="AJ89" s="12">
        <f t="shared" si="65"/>
        <v>5.5</v>
      </c>
      <c r="AK89" s="12">
        <f t="shared" si="61"/>
        <v>0</v>
      </c>
      <c r="AL89" s="12">
        <f t="shared" si="62"/>
        <v>0</v>
      </c>
      <c r="AM89" s="12">
        <f t="shared" si="63"/>
        <v>5.5</v>
      </c>
      <c r="AN89" s="12">
        <f t="shared" si="64"/>
        <v>0</v>
      </c>
    </row>
    <row r="90" spans="1:40" s="20" customFormat="1" ht="31.5" x14ac:dyDescent="0.25">
      <c r="A90" s="37" t="s">
        <v>75</v>
      </c>
      <c r="B90" s="37" t="s">
        <v>197</v>
      </c>
      <c r="C90" s="37" t="s">
        <v>410</v>
      </c>
      <c r="D90" s="37">
        <v>2025</v>
      </c>
      <c r="E90" s="37">
        <v>2025</v>
      </c>
      <c r="F90" s="13" t="s">
        <v>122</v>
      </c>
      <c r="G90" s="13" t="s">
        <v>122</v>
      </c>
      <c r="H90" s="37" t="s">
        <v>122</v>
      </c>
      <c r="I90" s="41">
        <f t="shared" si="66"/>
        <v>5.5</v>
      </c>
      <c r="J90" s="37">
        <v>0</v>
      </c>
      <c r="K90" s="41">
        <f t="shared" si="56"/>
        <v>0</v>
      </c>
      <c r="L90" s="41">
        <v>0</v>
      </c>
      <c r="M90" s="41">
        <v>0</v>
      </c>
      <c r="N90" s="41">
        <v>0</v>
      </c>
      <c r="O90" s="41">
        <v>0</v>
      </c>
      <c r="P90" s="41">
        <f t="shared" si="57"/>
        <v>0</v>
      </c>
      <c r="Q90" s="41">
        <v>0</v>
      </c>
      <c r="R90" s="41">
        <v>0</v>
      </c>
      <c r="S90" s="41">
        <v>0</v>
      </c>
      <c r="T90" s="41">
        <v>0</v>
      </c>
      <c r="U90" s="41">
        <f t="shared" si="58"/>
        <v>5.5</v>
      </c>
      <c r="V90" s="41">
        <v>0</v>
      </c>
      <c r="W90" s="41">
        <v>0</v>
      </c>
      <c r="X90" s="41">
        <v>5.5</v>
      </c>
      <c r="Y90" s="41">
        <v>0</v>
      </c>
      <c r="Z90" s="41">
        <f t="shared" si="59"/>
        <v>0</v>
      </c>
      <c r="AA90" s="41">
        <v>0</v>
      </c>
      <c r="AB90" s="41">
        <v>0</v>
      </c>
      <c r="AC90" s="41">
        <v>0</v>
      </c>
      <c r="AD90" s="41">
        <v>0</v>
      </c>
      <c r="AE90" s="41">
        <f t="shared" si="60"/>
        <v>0</v>
      </c>
      <c r="AF90" s="41">
        <v>0</v>
      </c>
      <c r="AG90" s="41">
        <v>0</v>
      </c>
      <c r="AH90" s="41">
        <v>0</v>
      </c>
      <c r="AI90" s="41">
        <v>0</v>
      </c>
      <c r="AJ90" s="12">
        <f t="shared" si="65"/>
        <v>5.5</v>
      </c>
      <c r="AK90" s="12">
        <f t="shared" si="61"/>
        <v>0</v>
      </c>
      <c r="AL90" s="12">
        <f t="shared" si="62"/>
        <v>0</v>
      </c>
      <c r="AM90" s="12">
        <f t="shared" si="63"/>
        <v>5.5</v>
      </c>
      <c r="AN90" s="12">
        <f t="shared" si="64"/>
        <v>0</v>
      </c>
    </row>
    <row r="91" spans="1:40" s="20" customFormat="1" ht="31.5" x14ac:dyDescent="0.25">
      <c r="A91" s="37" t="s">
        <v>75</v>
      </c>
      <c r="B91" s="37" t="s">
        <v>198</v>
      </c>
      <c r="C91" s="37" t="s">
        <v>411</v>
      </c>
      <c r="D91" s="37">
        <v>2025</v>
      </c>
      <c r="E91" s="37">
        <v>2025</v>
      </c>
      <c r="F91" s="13" t="s">
        <v>122</v>
      </c>
      <c r="G91" s="13" t="s">
        <v>122</v>
      </c>
      <c r="H91" s="37" t="s">
        <v>122</v>
      </c>
      <c r="I91" s="41">
        <f t="shared" si="66"/>
        <v>5.5</v>
      </c>
      <c r="J91" s="37">
        <v>0</v>
      </c>
      <c r="K91" s="41">
        <f t="shared" si="56"/>
        <v>0</v>
      </c>
      <c r="L91" s="41">
        <v>0</v>
      </c>
      <c r="M91" s="41">
        <v>0</v>
      </c>
      <c r="N91" s="41">
        <v>0</v>
      </c>
      <c r="O91" s="41">
        <v>0</v>
      </c>
      <c r="P91" s="41">
        <f t="shared" si="57"/>
        <v>0</v>
      </c>
      <c r="Q91" s="41">
        <v>0</v>
      </c>
      <c r="R91" s="41">
        <v>0</v>
      </c>
      <c r="S91" s="41">
        <v>0</v>
      </c>
      <c r="T91" s="41">
        <v>0</v>
      </c>
      <c r="U91" s="41">
        <f t="shared" si="58"/>
        <v>5.5</v>
      </c>
      <c r="V91" s="41">
        <v>0</v>
      </c>
      <c r="W91" s="41">
        <v>0</v>
      </c>
      <c r="X91" s="41">
        <v>5.5</v>
      </c>
      <c r="Y91" s="41">
        <v>0</v>
      </c>
      <c r="Z91" s="41">
        <f t="shared" si="59"/>
        <v>0</v>
      </c>
      <c r="AA91" s="41">
        <v>0</v>
      </c>
      <c r="AB91" s="41">
        <v>0</v>
      </c>
      <c r="AC91" s="41">
        <v>0</v>
      </c>
      <c r="AD91" s="41">
        <v>0</v>
      </c>
      <c r="AE91" s="41">
        <f t="shared" si="60"/>
        <v>0</v>
      </c>
      <c r="AF91" s="41">
        <v>0</v>
      </c>
      <c r="AG91" s="41">
        <v>0</v>
      </c>
      <c r="AH91" s="41">
        <v>0</v>
      </c>
      <c r="AI91" s="41">
        <v>0</v>
      </c>
      <c r="AJ91" s="12">
        <f t="shared" si="65"/>
        <v>5.5</v>
      </c>
      <c r="AK91" s="12">
        <f t="shared" si="61"/>
        <v>0</v>
      </c>
      <c r="AL91" s="12">
        <f t="shared" si="62"/>
        <v>0</v>
      </c>
      <c r="AM91" s="12">
        <f t="shared" si="63"/>
        <v>5.5</v>
      </c>
      <c r="AN91" s="12">
        <f t="shared" si="64"/>
        <v>0</v>
      </c>
    </row>
    <row r="92" spans="1:40" s="20" customFormat="1" ht="31.5" x14ac:dyDescent="0.25">
      <c r="A92" s="37" t="s">
        <v>75</v>
      </c>
      <c r="B92" s="37" t="s">
        <v>199</v>
      </c>
      <c r="C92" s="37" t="s">
        <v>412</v>
      </c>
      <c r="D92" s="37">
        <v>2025</v>
      </c>
      <c r="E92" s="37">
        <v>2025</v>
      </c>
      <c r="F92" s="13" t="s">
        <v>122</v>
      </c>
      <c r="G92" s="13" t="s">
        <v>122</v>
      </c>
      <c r="H92" s="37" t="s">
        <v>122</v>
      </c>
      <c r="I92" s="41">
        <f t="shared" si="66"/>
        <v>9.6862039039999992</v>
      </c>
      <c r="J92" s="37">
        <v>0</v>
      </c>
      <c r="K92" s="41">
        <f t="shared" si="56"/>
        <v>0</v>
      </c>
      <c r="L92" s="41">
        <v>0</v>
      </c>
      <c r="M92" s="41">
        <v>0</v>
      </c>
      <c r="N92" s="41">
        <v>0</v>
      </c>
      <c r="O92" s="41">
        <v>0</v>
      </c>
      <c r="P92" s="41">
        <f t="shared" si="57"/>
        <v>0</v>
      </c>
      <c r="Q92" s="41">
        <v>0</v>
      </c>
      <c r="R92" s="41">
        <v>0</v>
      </c>
      <c r="S92" s="41">
        <v>0</v>
      </c>
      <c r="T92" s="41">
        <v>0</v>
      </c>
      <c r="U92" s="41">
        <f t="shared" si="58"/>
        <v>9.6862039039999992</v>
      </c>
      <c r="V92" s="41">
        <v>0</v>
      </c>
      <c r="W92" s="41">
        <v>0</v>
      </c>
      <c r="X92" s="41">
        <v>9.6862039039999992</v>
      </c>
      <c r="Y92" s="41">
        <v>0</v>
      </c>
      <c r="Z92" s="41">
        <f t="shared" si="59"/>
        <v>0</v>
      </c>
      <c r="AA92" s="41">
        <v>0</v>
      </c>
      <c r="AB92" s="41">
        <v>0</v>
      </c>
      <c r="AC92" s="41">
        <v>0</v>
      </c>
      <c r="AD92" s="41">
        <v>0</v>
      </c>
      <c r="AE92" s="41">
        <f t="shared" si="60"/>
        <v>0</v>
      </c>
      <c r="AF92" s="41">
        <v>0</v>
      </c>
      <c r="AG92" s="41">
        <v>0</v>
      </c>
      <c r="AH92" s="41">
        <v>0</v>
      </c>
      <c r="AI92" s="41">
        <v>0</v>
      </c>
      <c r="AJ92" s="12">
        <f t="shared" si="65"/>
        <v>9.6862039039999992</v>
      </c>
      <c r="AK92" s="12">
        <f t="shared" si="61"/>
        <v>0</v>
      </c>
      <c r="AL92" s="12">
        <f t="shared" si="62"/>
        <v>0</v>
      </c>
      <c r="AM92" s="12">
        <f t="shared" si="63"/>
        <v>9.6862039039999992</v>
      </c>
      <c r="AN92" s="12">
        <f t="shared" si="64"/>
        <v>0</v>
      </c>
    </row>
    <row r="93" spans="1:40" s="20" customFormat="1" ht="47.25" x14ac:dyDescent="0.25">
      <c r="A93" s="37" t="s">
        <v>75</v>
      </c>
      <c r="B93" s="37" t="s">
        <v>200</v>
      </c>
      <c r="C93" s="37" t="s">
        <v>413</v>
      </c>
      <c r="D93" s="37">
        <v>2026</v>
      </c>
      <c r="E93" s="37">
        <v>2026</v>
      </c>
      <c r="F93" s="13" t="s">
        <v>122</v>
      </c>
      <c r="G93" s="13" t="s">
        <v>122</v>
      </c>
      <c r="H93" s="37" t="s">
        <v>122</v>
      </c>
      <c r="I93" s="41">
        <f t="shared" si="66"/>
        <v>10.073652060160002</v>
      </c>
      <c r="J93" s="37">
        <v>0</v>
      </c>
      <c r="K93" s="41">
        <f t="shared" si="56"/>
        <v>0</v>
      </c>
      <c r="L93" s="41">
        <v>0</v>
      </c>
      <c r="M93" s="41">
        <v>0</v>
      </c>
      <c r="N93" s="41">
        <v>0</v>
      </c>
      <c r="O93" s="41">
        <v>0</v>
      </c>
      <c r="P93" s="41">
        <f t="shared" si="57"/>
        <v>0</v>
      </c>
      <c r="Q93" s="41">
        <v>0</v>
      </c>
      <c r="R93" s="41">
        <v>0</v>
      </c>
      <c r="S93" s="41">
        <v>0</v>
      </c>
      <c r="T93" s="41">
        <v>0</v>
      </c>
      <c r="U93" s="41">
        <f t="shared" si="58"/>
        <v>0</v>
      </c>
      <c r="V93" s="41">
        <v>0</v>
      </c>
      <c r="W93" s="41">
        <v>0</v>
      </c>
      <c r="X93" s="41">
        <v>0</v>
      </c>
      <c r="Y93" s="41">
        <v>0</v>
      </c>
      <c r="Z93" s="41">
        <f t="shared" si="59"/>
        <v>10.073652060160002</v>
      </c>
      <c r="AA93" s="41">
        <v>0</v>
      </c>
      <c r="AB93" s="41">
        <v>0</v>
      </c>
      <c r="AC93" s="41">
        <v>10.073652060160002</v>
      </c>
      <c r="AD93" s="41">
        <v>0</v>
      </c>
      <c r="AE93" s="41">
        <f t="shared" si="60"/>
        <v>0</v>
      </c>
      <c r="AF93" s="41">
        <v>0</v>
      </c>
      <c r="AG93" s="41">
        <v>0</v>
      </c>
      <c r="AH93" s="41">
        <v>0</v>
      </c>
      <c r="AI93" s="41">
        <v>0</v>
      </c>
      <c r="AJ93" s="12">
        <f t="shared" si="65"/>
        <v>10.073652060160002</v>
      </c>
      <c r="AK93" s="12">
        <f t="shared" si="61"/>
        <v>0</v>
      </c>
      <c r="AL93" s="12">
        <f t="shared" si="62"/>
        <v>0</v>
      </c>
      <c r="AM93" s="12">
        <f t="shared" si="63"/>
        <v>10.073652060160002</v>
      </c>
      <c r="AN93" s="12">
        <f t="shared" si="64"/>
        <v>0</v>
      </c>
    </row>
    <row r="94" spans="1:40" s="20" customFormat="1" ht="31.5" x14ac:dyDescent="0.25">
      <c r="A94" s="37" t="s">
        <v>75</v>
      </c>
      <c r="B94" s="37" t="s">
        <v>201</v>
      </c>
      <c r="C94" s="37" t="s">
        <v>414</v>
      </c>
      <c r="D94" s="37">
        <v>2026</v>
      </c>
      <c r="E94" s="37">
        <v>2026</v>
      </c>
      <c r="F94" s="13" t="s">
        <v>122</v>
      </c>
      <c r="G94" s="13" t="s">
        <v>122</v>
      </c>
      <c r="H94" s="37" t="s">
        <v>122</v>
      </c>
      <c r="I94" s="41">
        <f t="shared" si="66"/>
        <v>10.073652060160002</v>
      </c>
      <c r="J94" s="37">
        <v>0</v>
      </c>
      <c r="K94" s="41">
        <f t="shared" si="56"/>
        <v>0</v>
      </c>
      <c r="L94" s="41">
        <v>0</v>
      </c>
      <c r="M94" s="41">
        <v>0</v>
      </c>
      <c r="N94" s="41">
        <v>0</v>
      </c>
      <c r="O94" s="41">
        <v>0</v>
      </c>
      <c r="P94" s="41">
        <f t="shared" si="57"/>
        <v>0</v>
      </c>
      <c r="Q94" s="41">
        <v>0</v>
      </c>
      <c r="R94" s="41">
        <v>0</v>
      </c>
      <c r="S94" s="41">
        <v>0</v>
      </c>
      <c r="T94" s="41">
        <v>0</v>
      </c>
      <c r="U94" s="41">
        <f t="shared" si="58"/>
        <v>0</v>
      </c>
      <c r="V94" s="41">
        <v>0</v>
      </c>
      <c r="W94" s="41">
        <v>0</v>
      </c>
      <c r="X94" s="41">
        <v>0</v>
      </c>
      <c r="Y94" s="41">
        <v>0</v>
      </c>
      <c r="Z94" s="41">
        <f t="shared" si="59"/>
        <v>10.073652060160002</v>
      </c>
      <c r="AA94" s="41">
        <v>0</v>
      </c>
      <c r="AB94" s="41">
        <v>0</v>
      </c>
      <c r="AC94" s="41">
        <v>10.073652060160002</v>
      </c>
      <c r="AD94" s="41">
        <v>0</v>
      </c>
      <c r="AE94" s="41">
        <f t="shared" si="60"/>
        <v>0</v>
      </c>
      <c r="AF94" s="41">
        <v>0</v>
      </c>
      <c r="AG94" s="41">
        <v>0</v>
      </c>
      <c r="AH94" s="41">
        <v>0</v>
      </c>
      <c r="AI94" s="41">
        <v>0</v>
      </c>
      <c r="AJ94" s="12">
        <f t="shared" si="65"/>
        <v>10.073652060160002</v>
      </c>
      <c r="AK94" s="12">
        <f t="shared" si="61"/>
        <v>0</v>
      </c>
      <c r="AL94" s="12">
        <f t="shared" si="62"/>
        <v>0</v>
      </c>
      <c r="AM94" s="12">
        <f t="shared" si="63"/>
        <v>10.073652060160002</v>
      </c>
      <c r="AN94" s="12">
        <f t="shared" si="64"/>
        <v>0</v>
      </c>
    </row>
    <row r="95" spans="1:40" s="20" customFormat="1" ht="47.25" x14ac:dyDescent="0.25">
      <c r="A95" s="37" t="s">
        <v>75</v>
      </c>
      <c r="B95" s="37" t="s">
        <v>202</v>
      </c>
      <c r="C95" s="37" t="s">
        <v>415</v>
      </c>
      <c r="D95" s="37">
        <v>2026</v>
      </c>
      <c r="E95" s="37">
        <v>2026</v>
      </c>
      <c r="F95" s="13" t="s">
        <v>122</v>
      </c>
      <c r="G95" s="13" t="s">
        <v>122</v>
      </c>
      <c r="H95" s="37" t="s">
        <v>122</v>
      </c>
      <c r="I95" s="41">
        <f t="shared" si="66"/>
        <v>10.073652060160002</v>
      </c>
      <c r="J95" s="37">
        <v>0</v>
      </c>
      <c r="K95" s="41">
        <f t="shared" si="56"/>
        <v>0</v>
      </c>
      <c r="L95" s="41">
        <v>0</v>
      </c>
      <c r="M95" s="41">
        <v>0</v>
      </c>
      <c r="N95" s="41">
        <v>0</v>
      </c>
      <c r="O95" s="41">
        <v>0</v>
      </c>
      <c r="P95" s="41">
        <f t="shared" si="57"/>
        <v>0</v>
      </c>
      <c r="Q95" s="41">
        <v>0</v>
      </c>
      <c r="R95" s="41">
        <v>0</v>
      </c>
      <c r="S95" s="41">
        <v>0</v>
      </c>
      <c r="T95" s="41">
        <v>0</v>
      </c>
      <c r="U95" s="41">
        <f t="shared" si="58"/>
        <v>0</v>
      </c>
      <c r="V95" s="41">
        <v>0</v>
      </c>
      <c r="W95" s="41">
        <v>0</v>
      </c>
      <c r="X95" s="41">
        <v>0</v>
      </c>
      <c r="Y95" s="41">
        <v>0</v>
      </c>
      <c r="Z95" s="41">
        <f t="shared" si="59"/>
        <v>10.073652060160002</v>
      </c>
      <c r="AA95" s="41">
        <v>0</v>
      </c>
      <c r="AB95" s="41">
        <v>0</v>
      </c>
      <c r="AC95" s="41">
        <v>10.073652060160002</v>
      </c>
      <c r="AD95" s="41">
        <v>0</v>
      </c>
      <c r="AE95" s="41">
        <f t="shared" si="60"/>
        <v>0</v>
      </c>
      <c r="AF95" s="41">
        <v>0</v>
      </c>
      <c r="AG95" s="41">
        <v>0</v>
      </c>
      <c r="AH95" s="41">
        <v>0</v>
      </c>
      <c r="AI95" s="41">
        <v>0</v>
      </c>
      <c r="AJ95" s="12">
        <f t="shared" si="65"/>
        <v>10.073652060160002</v>
      </c>
      <c r="AK95" s="12">
        <f t="shared" si="61"/>
        <v>0</v>
      </c>
      <c r="AL95" s="12">
        <f t="shared" si="62"/>
        <v>0</v>
      </c>
      <c r="AM95" s="12">
        <f t="shared" si="63"/>
        <v>10.073652060160002</v>
      </c>
      <c r="AN95" s="12">
        <f t="shared" si="64"/>
        <v>0</v>
      </c>
    </row>
    <row r="96" spans="1:40" s="20" customFormat="1" ht="31.5" x14ac:dyDescent="0.25">
      <c r="A96" s="37" t="s">
        <v>75</v>
      </c>
      <c r="B96" s="37" t="s">
        <v>203</v>
      </c>
      <c r="C96" s="37" t="s">
        <v>416</v>
      </c>
      <c r="D96" s="37">
        <v>2026</v>
      </c>
      <c r="E96" s="37">
        <v>2026</v>
      </c>
      <c r="F96" s="13" t="s">
        <v>122</v>
      </c>
      <c r="G96" s="13" t="s">
        <v>122</v>
      </c>
      <c r="H96" s="37" t="s">
        <v>122</v>
      </c>
      <c r="I96" s="41">
        <f t="shared" si="66"/>
        <v>10.073652060160002</v>
      </c>
      <c r="J96" s="37">
        <v>0</v>
      </c>
      <c r="K96" s="41">
        <f t="shared" si="56"/>
        <v>0</v>
      </c>
      <c r="L96" s="41">
        <v>0</v>
      </c>
      <c r="M96" s="41">
        <v>0</v>
      </c>
      <c r="N96" s="41">
        <v>0</v>
      </c>
      <c r="O96" s="41">
        <v>0</v>
      </c>
      <c r="P96" s="41">
        <f t="shared" si="57"/>
        <v>0</v>
      </c>
      <c r="Q96" s="41">
        <v>0</v>
      </c>
      <c r="R96" s="41">
        <v>0</v>
      </c>
      <c r="S96" s="41">
        <v>0</v>
      </c>
      <c r="T96" s="41">
        <v>0</v>
      </c>
      <c r="U96" s="41">
        <f t="shared" si="58"/>
        <v>0</v>
      </c>
      <c r="V96" s="41">
        <v>0</v>
      </c>
      <c r="W96" s="41">
        <v>0</v>
      </c>
      <c r="X96" s="41">
        <v>0</v>
      </c>
      <c r="Y96" s="41">
        <v>0</v>
      </c>
      <c r="Z96" s="41">
        <f t="shared" si="59"/>
        <v>10.073652060160002</v>
      </c>
      <c r="AA96" s="41">
        <v>0</v>
      </c>
      <c r="AB96" s="41">
        <v>0</v>
      </c>
      <c r="AC96" s="41">
        <v>10.073652060160002</v>
      </c>
      <c r="AD96" s="41">
        <v>0</v>
      </c>
      <c r="AE96" s="41">
        <f t="shared" si="60"/>
        <v>0</v>
      </c>
      <c r="AF96" s="41">
        <v>0</v>
      </c>
      <c r="AG96" s="41">
        <v>0</v>
      </c>
      <c r="AH96" s="41">
        <v>0</v>
      </c>
      <c r="AI96" s="41">
        <v>0</v>
      </c>
      <c r="AJ96" s="12">
        <f t="shared" si="65"/>
        <v>10.073652060160002</v>
      </c>
      <c r="AK96" s="12">
        <f t="shared" si="61"/>
        <v>0</v>
      </c>
      <c r="AL96" s="12">
        <f t="shared" si="62"/>
        <v>0</v>
      </c>
      <c r="AM96" s="12">
        <f t="shared" si="63"/>
        <v>10.073652060160002</v>
      </c>
      <c r="AN96" s="12">
        <f t="shared" si="64"/>
        <v>0</v>
      </c>
    </row>
    <row r="97" spans="1:40" s="20" customFormat="1" ht="31.5" x14ac:dyDescent="0.25">
      <c r="A97" s="37" t="s">
        <v>75</v>
      </c>
      <c r="B97" s="37" t="s">
        <v>204</v>
      </c>
      <c r="C97" s="37" t="s">
        <v>417</v>
      </c>
      <c r="D97" s="37">
        <v>2026</v>
      </c>
      <c r="E97" s="37">
        <v>2026</v>
      </c>
      <c r="F97" s="13" t="s">
        <v>122</v>
      </c>
      <c r="G97" s="13" t="s">
        <v>122</v>
      </c>
      <c r="H97" s="37" t="s">
        <v>122</v>
      </c>
      <c r="I97" s="41">
        <f t="shared" si="66"/>
        <v>10.073652060160002</v>
      </c>
      <c r="J97" s="37">
        <v>0</v>
      </c>
      <c r="K97" s="41">
        <f t="shared" si="56"/>
        <v>0</v>
      </c>
      <c r="L97" s="41">
        <v>0</v>
      </c>
      <c r="M97" s="41">
        <v>0</v>
      </c>
      <c r="N97" s="41">
        <v>0</v>
      </c>
      <c r="O97" s="41">
        <v>0</v>
      </c>
      <c r="P97" s="41">
        <f t="shared" si="57"/>
        <v>0</v>
      </c>
      <c r="Q97" s="41">
        <v>0</v>
      </c>
      <c r="R97" s="41">
        <v>0</v>
      </c>
      <c r="S97" s="41">
        <v>0</v>
      </c>
      <c r="T97" s="41">
        <v>0</v>
      </c>
      <c r="U97" s="41">
        <f t="shared" si="58"/>
        <v>0</v>
      </c>
      <c r="V97" s="41">
        <v>0</v>
      </c>
      <c r="W97" s="41">
        <v>0</v>
      </c>
      <c r="X97" s="41">
        <v>0</v>
      </c>
      <c r="Y97" s="41">
        <v>0</v>
      </c>
      <c r="Z97" s="41">
        <f t="shared" si="59"/>
        <v>10.073652060160002</v>
      </c>
      <c r="AA97" s="41">
        <v>0</v>
      </c>
      <c r="AB97" s="41">
        <v>0</v>
      </c>
      <c r="AC97" s="41">
        <v>10.073652060160002</v>
      </c>
      <c r="AD97" s="41">
        <v>0</v>
      </c>
      <c r="AE97" s="41">
        <f t="shared" si="60"/>
        <v>0</v>
      </c>
      <c r="AF97" s="41">
        <v>0</v>
      </c>
      <c r="AG97" s="41">
        <v>0</v>
      </c>
      <c r="AH97" s="41">
        <v>0</v>
      </c>
      <c r="AI97" s="41">
        <v>0</v>
      </c>
      <c r="AJ97" s="12">
        <f t="shared" si="65"/>
        <v>10.073652060160002</v>
      </c>
      <c r="AK97" s="12">
        <f t="shared" si="61"/>
        <v>0</v>
      </c>
      <c r="AL97" s="12">
        <f t="shared" si="62"/>
        <v>0</v>
      </c>
      <c r="AM97" s="12">
        <f t="shared" si="63"/>
        <v>10.073652060160002</v>
      </c>
      <c r="AN97" s="12">
        <f t="shared" si="64"/>
        <v>0</v>
      </c>
    </row>
    <row r="98" spans="1:40" s="20" customFormat="1" ht="31.5" x14ac:dyDescent="0.25">
      <c r="A98" s="37" t="s">
        <v>75</v>
      </c>
      <c r="B98" s="37" t="s">
        <v>205</v>
      </c>
      <c r="C98" s="37" t="s">
        <v>418</v>
      </c>
      <c r="D98" s="37">
        <v>2026</v>
      </c>
      <c r="E98" s="37">
        <v>2026</v>
      </c>
      <c r="F98" s="13" t="s">
        <v>122</v>
      </c>
      <c r="G98" s="13" t="s">
        <v>122</v>
      </c>
      <c r="H98" s="37" t="s">
        <v>122</v>
      </c>
      <c r="I98" s="41">
        <f t="shared" si="66"/>
        <v>10.073652060160002</v>
      </c>
      <c r="J98" s="37">
        <v>0</v>
      </c>
      <c r="K98" s="41">
        <f t="shared" si="56"/>
        <v>0</v>
      </c>
      <c r="L98" s="41">
        <v>0</v>
      </c>
      <c r="M98" s="41">
        <v>0</v>
      </c>
      <c r="N98" s="41">
        <v>0</v>
      </c>
      <c r="O98" s="41">
        <v>0</v>
      </c>
      <c r="P98" s="41">
        <f t="shared" si="57"/>
        <v>0</v>
      </c>
      <c r="Q98" s="41">
        <v>0</v>
      </c>
      <c r="R98" s="41">
        <v>0</v>
      </c>
      <c r="S98" s="41">
        <v>0</v>
      </c>
      <c r="T98" s="41">
        <v>0</v>
      </c>
      <c r="U98" s="41">
        <f t="shared" si="58"/>
        <v>0</v>
      </c>
      <c r="V98" s="41">
        <v>0</v>
      </c>
      <c r="W98" s="41">
        <v>0</v>
      </c>
      <c r="X98" s="41">
        <v>0</v>
      </c>
      <c r="Y98" s="41">
        <v>0</v>
      </c>
      <c r="Z98" s="41">
        <f t="shared" si="59"/>
        <v>10.073652060160002</v>
      </c>
      <c r="AA98" s="41">
        <v>0</v>
      </c>
      <c r="AB98" s="41">
        <v>0</v>
      </c>
      <c r="AC98" s="41">
        <v>10.073652060160002</v>
      </c>
      <c r="AD98" s="41">
        <v>0</v>
      </c>
      <c r="AE98" s="41">
        <f t="shared" si="60"/>
        <v>0</v>
      </c>
      <c r="AF98" s="41">
        <v>0</v>
      </c>
      <c r="AG98" s="41">
        <v>0</v>
      </c>
      <c r="AH98" s="41">
        <v>0</v>
      </c>
      <c r="AI98" s="41">
        <v>0</v>
      </c>
      <c r="AJ98" s="12">
        <f t="shared" si="65"/>
        <v>10.073652060160002</v>
      </c>
      <c r="AK98" s="12">
        <f t="shared" si="61"/>
        <v>0</v>
      </c>
      <c r="AL98" s="12">
        <f t="shared" si="62"/>
        <v>0</v>
      </c>
      <c r="AM98" s="12">
        <f t="shared" si="63"/>
        <v>10.073652060160002</v>
      </c>
      <c r="AN98" s="12">
        <f t="shared" si="64"/>
        <v>0</v>
      </c>
    </row>
    <row r="99" spans="1:40" s="20" customFormat="1" ht="31.5" x14ac:dyDescent="0.25">
      <c r="A99" s="37" t="s">
        <v>75</v>
      </c>
      <c r="B99" s="37" t="s">
        <v>206</v>
      </c>
      <c r="C99" s="37" t="s">
        <v>419</v>
      </c>
      <c r="D99" s="37">
        <v>2026</v>
      </c>
      <c r="E99" s="37">
        <v>2026</v>
      </c>
      <c r="F99" s="13" t="s">
        <v>122</v>
      </c>
      <c r="G99" s="13" t="s">
        <v>122</v>
      </c>
      <c r="H99" s="37" t="s">
        <v>122</v>
      </c>
      <c r="I99" s="41">
        <f t="shared" si="66"/>
        <v>10.073652060160002</v>
      </c>
      <c r="J99" s="37">
        <v>0</v>
      </c>
      <c r="K99" s="41">
        <f t="shared" si="56"/>
        <v>0</v>
      </c>
      <c r="L99" s="41">
        <v>0</v>
      </c>
      <c r="M99" s="41">
        <v>0</v>
      </c>
      <c r="N99" s="41">
        <v>0</v>
      </c>
      <c r="O99" s="41">
        <v>0</v>
      </c>
      <c r="P99" s="41">
        <f t="shared" si="57"/>
        <v>0</v>
      </c>
      <c r="Q99" s="41">
        <v>0</v>
      </c>
      <c r="R99" s="41">
        <v>0</v>
      </c>
      <c r="S99" s="41">
        <v>0</v>
      </c>
      <c r="T99" s="41">
        <v>0</v>
      </c>
      <c r="U99" s="41">
        <f t="shared" si="58"/>
        <v>0</v>
      </c>
      <c r="V99" s="41">
        <v>0</v>
      </c>
      <c r="W99" s="41">
        <v>0</v>
      </c>
      <c r="X99" s="41">
        <v>0</v>
      </c>
      <c r="Y99" s="41">
        <v>0</v>
      </c>
      <c r="Z99" s="41">
        <f t="shared" si="59"/>
        <v>10.073652060160002</v>
      </c>
      <c r="AA99" s="41">
        <v>0</v>
      </c>
      <c r="AB99" s="41">
        <v>0</v>
      </c>
      <c r="AC99" s="41">
        <v>10.073652060160002</v>
      </c>
      <c r="AD99" s="41">
        <v>0</v>
      </c>
      <c r="AE99" s="41">
        <f t="shared" si="60"/>
        <v>0</v>
      </c>
      <c r="AF99" s="41">
        <v>0</v>
      </c>
      <c r="AG99" s="41">
        <v>0</v>
      </c>
      <c r="AH99" s="41">
        <v>0</v>
      </c>
      <c r="AI99" s="41">
        <v>0</v>
      </c>
      <c r="AJ99" s="12">
        <f t="shared" si="65"/>
        <v>10.073652060160002</v>
      </c>
      <c r="AK99" s="12">
        <f t="shared" si="61"/>
        <v>0</v>
      </c>
      <c r="AL99" s="12">
        <f t="shared" si="62"/>
        <v>0</v>
      </c>
      <c r="AM99" s="12">
        <f t="shared" si="63"/>
        <v>10.073652060160002</v>
      </c>
      <c r="AN99" s="12">
        <f t="shared" si="64"/>
        <v>0</v>
      </c>
    </row>
    <row r="100" spans="1:40" s="20" customFormat="1" ht="31.5" x14ac:dyDescent="0.25">
      <c r="A100" s="37" t="s">
        <v>75</v>
      </c>
      <c r="B100" s="37" t="s">
        <v>207</v>
      </c>
      <c r="C100" s="37" t="s">
        <v>420</v>
      </c>
      <c r="D100" s="37">
        <v>2026</v>
      </c>
      <c r="E100" s="37">
        <v>2026</v>
      </c>
      <c r="F100" s="13" t="s">
        <v>122</v>
      </c>
      <c r="G100" s="13" t="s">
        <v>122</v>
      </c>
      <c r="H100" s="37" t="s">
        <v>122</v>
      </c>
      <c r="I100" s="41">
        <f t="shared" si="66"/>
        <v>10.073652060160002</v>
      </c>
      <c r="J100" s="37">
        <v>0</v>
      </c>
      <c r="K100" s="41">
        <f t="shared" si="56"/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f t="shared" si="57"/>
        <v>0</v>
      </c>
      <c r="Q100" s="41">
        <v>0</v>
      </c>
      <c r="R100" s="41">
        <v>0</v>
      </c>
      <c r="S100" s="41">
        <v>0</v>
      </c>
      <c r="T100" s="41">
        <v>0</v>
      </c>
      <c r="U100" s="41">
        <f t="shared" si="58"/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f t="shared" si="59"/>
        <v>10.073652060160002</v>
      </c>
      <c r="AA100" s="41">
        <v>0</v>
      </c>
      <c r="AB100" s="41">
        <v>0</v>
      </c>
      <c r="AC100" s="41">
        <v>10.073652060160002</v>
      </c>
      <c r="AD100" s="41">
        <v>0</v>
      </c>
      <c r="AE100" s="41">
        <f t="shared" si="60"/>
        <v>0</v>
      </c>
      <c r="AF100" s="41">
        <v>0</v>
      </c>
      <c r="AG100" s="41">
        <v>0</v>
      </c>
      <c r="AH100" s="41">
        <v>0</v>
      </c>
      <c r="AI100" s="41">
        <v>0</v>
      </c>
      <c r="AJ100" s="12">
        <f t="shared" si="65"/>
        <v>10.073652060160002</v>
      </c>
      <c r="AK100" s="12">
        <f t="shared" si="61"/>
        <v>0</v>
      </c>
      <c r="AL100" s="12">
        <f t="shared" si="62"/>
        <v>0</v>
      </c>
      <c r="AM100" s="12">
        <f t="shared" si="63"/>
        <v>10.073652060160002</v>
      </c>
      <c r="AN100" s="12">
        <f t="shared" si="64"/>
        <v>0</v>
      </c>
    </row>
    <row r="101" spans="1:40" s="20" customFormat="1" ht="31.5" x14ac:dyDescent="0.25">
      <c r="A101" s="37" t="s">
        <v>75</v>
      </c>
      <c r="B101" s="37" t="s">
        <v>208</v>
      </c>
      <c r="C101" s="37" t="s">
        <v>421</v>
      </c>
      <c r="D101" s="37">
        <v>2026</v>
      </c>
      <c r="E101" s="37">
        <v>2026</v>
      </c>
      <c r="F101" s="13" t="s">
        <v>122</v>
      </c>
      <c r="G101" s="13" t="s">
        <v>122</v>
      </c>
      <c r="H101" s="37" t="s">
        <v>122</v>
      </c>
      <c r="I101" s="41">
        <f t="shared" si="66"/>
        <v>10.073652060160002</v>
      </c>
      <c r="J101" s="37">
        <v>0</v>
      </c>
      <c r="K101" s="41">
        <f t="shared" si="56"/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f t="shared" si="57"/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f t="shared" si="58"/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f t="shared" si="59"/>
        <v>10.073652060160002</v>
      </c>
      <c r="AA101" s="41">
        <v>0</v>
      </c>
      <c r="AB101" s="41">
        <v>0</v>
      </c>
      <c r="AC101" s="41">
        <v>10.073652060160002</v>
      </c>
      <c r="AD101" s="41">
        <v>0</v>
      </c>
      <c r="AE101" s="41">
        <f t="shared" si="60"/>
        <v>0</v>
      </c>
      <c r="AF101" s="41">
        <v>0</v>
      </c>
      <c r="AG101" s="41">
        <v>0</v>
      </c>
      <c r="AH101" s="41">
        <v>0</v>
      </c>
      <c r="AI101" s="41">
        <v>0</v>
      </c>
      <c r="AJ101" s="12">
        <f t="shared" si="65"/>
        <v>10.073652060160002</v>
      </c>
      <c r="AK101" s="12">
        <f t="shared" si="61"/>
        <v>0</v>
      </c>
      <c r="AL101" s="12">
        <f t="shared" si="62"/>
        <v>0</v>
      </c>
      <c r="AM101" s="12">
        <f t="shared" si="63"/>
        <v>10.073652060160002</v>
      </c>
      <c r="AN101" s="12">
        <f t="shared" si="64"/>
        <v>0</v>
      </c>
    </row>
    <row r="102" spans="1:40" s="20" customFormat="1" x14ac:dyDescent="0.25">
      <c r="A102" s="37" t="s">
        <v>75</v>
      </c>
      <c r="B102" s="37" t="s">
        <v>209</v>
      </c>
      <c r="C102" s="37" t="s">
        <v>422</v>
      </c>
      <c r="D102" s="37">
        <v>2026</v>
      </c>
      <c r="E102" s="37">
        <v>2026</v>
      </c>
      <c r="F102" s="13" t="s">
        <v>122</v>
      </c>
      <c r="G102" s="13" t="s">
        <v>122</v>
      </c>
      <c r="H102" s="37" t="s">
        <v>122</v>
      </c>
      <c r="I102" s="41">
        <f t="shared" si="66"/>
        <v>3.0708787200000005</v>
      </c>
      <c r="J102" s="37">
        <v>0</v>
      </c>
      <c r="K102" s="41">
        <f t="shared" si="56"/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f t="shared" si="57"/>
        <v>0</v>
      </c>
      <c r="Q102" s="41">
        <v>0</v>
      </c>
      <c r="R102" s="41">
        <v>0</v>
      </c>
      <c r="S102" s="41">
        <v>0</v>
      </c>
      <c r="T102" s="41">
        <v>0</v>
      </c>
      <c r="U102" s="41">
        <f t="shared" si="58"/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f t="shared" si="59"/>
        <v>3.0708787200000005</v>
      </c>
      <c r="AA102" s="41">
        <v>0</v>
      </c>
      <c r="AB102" s="41">
        <v>0</v>
      </c>
      <c r="AC102" s="41">
        <v>3.0708787200000005</v>
      </c>
      <c r="AD102" s="41">
        <v>0</v>
      </c>
      <c r="AE102" s="41">
        <f t="shared" si="60"/>
        <v>0</v>
      </c>
      <c r="AF102" s="41">
        <v>0</v>
      </c>
      <c r="AG102" s="41">
        <v>0</v>
      </c>
      <c r="AH102" s="41">
        <v>0</v>
      </c>
      <c r="AI102" s="41">
        <v>0</v>
      </c>
      <c r="AJ102" s="12">
        <f t="shared" si="65"/>
        <v>3.0708787200000005</v>
      </c>
      <c r="AK102" s="12">
        <f t="shared" si="61"/>
        <v>0</v>
      </c>
      <c r="AL102" s="12">
        <f t="shared" si="62"/>
        <v>0</v>
      </c>
      <c r="AM102" s="12">
        <f t="shared" si="63"/>
        <v>3.0708787200000005</v>
      </c>
      <c r="AN102" s="12">
        <f t="shared" si="64"/>
        <v>0</v>
      </c>
    </row>
    <row r="103" spans="1:40" s="20" customFormat="1" ht="31.5" x14ac:dyDescent="0.25">
      <c r="A103" s="37" t="s">
        <v>75</v>
      </c>
      <c r="B103" s="37" t="s">
        <v>210</v>
      </c>
      <c r="C103" s="37" t="s">
        <v>423</v>
      </c>
      <c r="D103" s="37">
        <v>2026</v>
      </c>
      <c r="E103" s="37">
        <v>2026</v>
      </c>
      <c r="F103" s="13" t="s">
        <v>122</v>
      </c>
      <c r="G103" s="13" t="s">
        <v>122</v>
      </c>
      <c r="H103" s="37" t="s">
        <v>122</v>
      </c>
      <c r="I103" s="41">
        <f t="shared" si="66"/>
        <v>4.2992302080000009</v>
      </c>
      <c r="J103" s="37">
        <v>0</v>
      </c>
      <c r="K103" s="41">
        <f t="shared" si="56"/>
        <v>0</v>
      </c>
      <c r="L103" s="41">
        <v>0</v>
      </c>
      <c r="M103" s="41">
        <v>0</v>
      </c>
      <c r="N103" s="41">
        <v>0</v>
      </c>
      <c r="O103" s="41">
        <v>0</v>
      </c>
      <c r="P103" s="41">
        <f t="shared" si="57"/>
        <v>0</v>
      </c>
      <c r="Q103" s="41">
        <v>0</v>
      </c>
      <c r="R103" s="41">
        <v>0</v>
      </c>
      <c r="S103" s="41">
        <v>0</v>
      </c>
      <c r="T103" s="41">
        <v>0</v>
      </c>
      <c r="U103" s="41">
        <f t="shared" si="58"/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f t="shared" si="59"/>
        <v>4.2992302080000009</v>
      </c>
      <c r="AA103" s="41">
        <v>0</v>
      </c>
      <c r="AB103" s="41">
        <v>0</v>
      </c>
      <c r="AC103" s="41">
        <v>4.2992302080000009</v>
      </c>
      <c r="AD103" s="41">
        <v>0</v>
      </c>
      <c r="AE103" s="41">
        <f t="shared" si="60"/>
        <v>0</v>
      </c>
      <c r="AF103" s="41">
        <v>0</v>
      </c>
      <c r="AG103" s="41">
        <v>0</v>
      </c>
      <c r="AH103" s="41">
        <v>0</v>
      </c>
      <c r="AI103" s="41">
        <v>0</v>
      </c>
      <c r="AJ103" s="12">
        <f t="shared" si="65"/>
        <v>4.2992302080000009</v>
      </c>
      <c r="AK103" s="12">
        <f t="shared" si="61"/>
        <v>0</v>
      </c>
      <c r="AL103" s="12">
        <f t="shared" si="62"/>
        <v>0</v>
      </c>
      <c r="AM103" s="12">
        <f t="shared" si="63"/>
        <v>4.2992302080000009</v>
      </c>
      <c r="AN103" s="12">
        <f t="shared" si="64"/>
        <v>0</v>
      </c>
    </row>
    <row r="104" spans="1:40" s="20" customFormat="1" ht="31.5" x14ac:dyDescent="0.25">
      <c r="A104" s="37" t="s">
        <v>75</v>
      </c>
      <c r="B104" s="37" t="s">
        <v>211</v>
      </c>
      <c r="C104" s="37" t="s">
        <v>424</v>
      </c>
      <c r="D104" s="37">
        <v>2026</v>
      </c>
      <c r="E104" s="37">
        <v>2026</v>
      </c>
      <c r="F104" s="13" t="s">
        <v>122</v>
      </c>
      <c r="G104" s="13" t="s">
        <v>122</v>
      </c>
      <c r="H104" s="37" t="s">
        <v>122</v>
      </c>
      <c r="I104" s="41">
        <f t="shared" si="66"/>
        <v>4.2992302080000009</v>
      </c>
      <c r="J104" s="37">
        <v>0</v>
      </c>
      <c r="K104" s="41">
        <f t="shared" si="56"/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f t="shared" si="57"/>
        <v>0</v>
      </c>
      <c r="Q104" s="41">
        <v>0</v>
      </c>
      <c r="R104" s="41">
        <v>0</v>
      </c>
      <c r="S104" s="41">
        <v>0</v>
      </c>
      <c r="T104" s="41">
        <v>0</v>
      </c>
      <c r="U104" s="41">
        <f t="shared" si="58"/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f t="shared" si="59"/>
        <v>4.2992302080000009</v>
      </c>
      <c r="AA104" s="41">
        <v>0</v>
      </c>
      <c r="AB104" s="41">
        <v>0</v>
      </c>
      <c r="AC104" s="41">
        <v>4.2992302080000009</v>
      </c>
      <c r="AD104" s="41">
        <v>0</v>
      </c>
      <c r="AE104" s="41">
        <f t="shared" si="60"/>
        <v>0</v>
      </c>
      <c r="AF104" s="41">
        <v>0</v>
      </c>
      <c r="AG104" s="41">
        <v>0</v>
      </c>
      <c r="AH104" s="41">
        <v>0</v>
      </c>
      <c r="AI104" s="41">
        <v>0</v>
      </c>
      <c r="AJ104" s="12">
        <f t="shared" si="65"/>
        <v>4.2992302080000009</v>
      </c>
      <c r="AK104" s="12">
        <f t="shared" si="61"/>
        <v>0</v>
      </c>
      <c r="AL104" s="12">
        <f t="shared" si="62"/>
        <v>0</v>
      </c>
      <c r="AM104" s="12">
        <f t="shared" si="63"/>
        <v>4.2992302080000009</v>
      </c>
      <c r="AN104" s="12">
        <f t="shared" si="64"/>
        <v>0</v>
      </c>
    </row>
    <row r="105" spans="1:40" s="20" customFormat="1" ht="47.25" x14ac:dyDescent="0.25">
      <c r="A105" s="37" t="s">
        <v>75</v>
      </c>
      <c r="B105" s="37" t="s">
        <v>212</v>
      </c>
      <c r="C105" s="37" t="s">
        <v>425</v>
      </c>
      <c r="D105" s="37">
        <v>2026</v>
      </c>
      <c r="E105" s="37">
        <v>2026</v>
      </c>
      <c r="F105" s="13" t="s">
        <v>122</v>
      </c>
      <c r="G105" s="13" t="s">
        <v>122</v>
      </c>
      <c r="H105" s="37" t="s">
        <v>122</v>
      </c>
      <c r="I105" s="41">
        <f t="shared" si="66"/>
        <v>5.6784000000000017</v>
      </c>
      <c r="J105" s="37">
        <v>0</v>
      </c>
      <c r="K105" s="41">
        <f t="shared" si="56"/>
        <v>0</v>
      </c>
      <c r="L105" s="41">
        <v>0</v>
      </c>
      <c r="M105" s="41">
        <v>0</v>
      </c>
      <c r="N105" s="41">
        <v>0</v>
      </c>
      <c r="O105" s="41">
        <v>0</v>
      </c>
      <c r="P105" s="41">
        <f t="shared" si="57"/>
        <v>0</v>
      </c>
      <c r="Q105" s="41">
        <v>0</v>
      </c>
      <c r="R105" s="41">
        <v>0</v>
      </c>
      <c r="S105" s="41">
        <v>0</v>
      </c>
      <c r="T105" s="41">
        <v>0</v>
      </c>
      <c r="U105" s="41">
        <f t="shared" si="58"/>
        <v>0</v>
      </c>
      <c r="V105" s="41">
        <v>0</v>
      </c>
      <c r="W105" s="41">
        <v>0</v>
      </c>
      <c r="X105" s="41">
        <v>0</v>
      </c>
      <c r="Y105" s="41">
        <v>0</v>
      </c>
      <c r="Z105" s="41">
        <f t="shared" si="59"/>
        <v>5.6784000000000017</v>
      </c>
      <c r="AA105" s="41">
        <v>0</v>
      </c>
      <c r="AB105" s="41">
        <v>0</v>
      </c>
      <c r="AC105" s="41">
        <v>5.6784000000000017</v>
      </c>
      <c r="AD105" s="41">
        <v>0</v>
      </c>
      <c r="AE105" s="41">
        <f t="shared" si="60"/>
        <v>0</v>
      </c>
      <c r="AF105" s="41">
        <v>0</v>
      </c>
      <c r="AG105" s="41">
        <v>0</v>
      </c>
      <c r="AH105" s="41">
        <v>0</v>
      </c>
      <c r="AI105" s="41">
        <v>0</v>
      </c>
      <c r="AJ105" s="12">
        <f t="shared" si="65"/>
        <v>5.6784000000000017</v>
      </c>
      <c r="AK105" s="12">
        <f t="shared" si="61"/>
        <v>0</v>
      </c>
      <c r="AL105" s="12">
        <f t="shared" si="62"/>
        <v>0</v>
      </c>
      <c r="AM105" s="12">
        <f t="shared" si="63"/>
        <v>5.6784000000000017</v>
      </c>
      <c r="AN105" s="12">
        <f t="shared" si="64"/>
        <v>0</v>
      </c>
    </row>
    <row r="106" spans="1:40" s="20" customFormat="1" ht="47.25" x14ac:dyDescent="0.25">
      <c r="A106" s="37" t="s">
        <v>75</v>
      </c>
      <c r="B106" s="37" t="s">
        <v>213</v>
      </c>
      <c r="C106" s="37" t="s">
        <v>426</v>
      </c>
      <c r="D106" s="37">
        <v>2026</v>
      </c>
      <c r="E106" s="37">
        <v>2026</v>
      </c>
      <c r="F106" s="13" t="s">
        <v>122</v>
      </c>
      <c r="G106" s="13" t="s">
        <v>122</v>
      </c>
      <c r="H106" s="37" t="s">
        <v>122</v>
      </c>
      <c r="I106" s="41">
        <f t="shared" si="66"/>
        <v>5.9055360000000006</v>
      </c>
      <c r="J106" s="37">
        <v>0</v>
      </c>
      <c r="K106" s="41">
        <f t="shared" si="56"/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f t="shared" si="57"/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f t="shared" si="58"/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f t="shared" si="59"/>
        <v>5.9055360000000006</v>
      </c>
      <c r="AA106" s="41">
        <v>0</v>
      </c>
      <c r="AB106" s="41">
        <v>0</v>
      </c>
      <c r="AC106" s="41">
        <v>5.9055360000000006</v>
      </c>
      <c r="AD106" s="41">
        <v>0</v>
      </c>
      <c r="AE106" s="41">
        <f t="shared" si="60"/>
        <v>0</v>
      </c>
      <c r="AF106" s="41">
        <v>0</v>
      </c>
      <c r="AG106" s="41">
        <v>0</v>
      </c>
      <c r="AH106" s="41">
        <v>0</v>
      </c>
      <c r="AI106" s="41">
        <v>0</v>
      </c>
      <c r="AJ106" s="12">
        <f t="shared" si="65"/>
        <v>5.9055360000000006</v>
      </c>
      <c r="AK106" s="12">
        <f t="shared" si="61"/>
        <v>0</v>
      </c>
      <c r="AL106" s="12">
        <f t="shared" si="62"/>
        <v>0</v>
      </c>
      <c r="AM106" s="12">
        <f t="shared" si="63"/>
        <v>5.9055360000000006</v>
      </c>
      <c r="AN106" s="12">
        <f t="shared" si="64"/>
        <v>0</v>
      </c>
    </row>
    <row r="107" spans="1:40" s="10" customFormat="1" ht="31.5" x14ac:dyDescent="0.25">
      <c r="A107" s="37" t="s">
        <v>75</v>
      </c>
      <c r="B107" s="37" t="s">
        <v>214</v>
      </c>
      <c r="C107" s="37" t="s">
        <v>427</v>
      </c>
      <c r="D107" s="37">
        <v>2026</v>
      </c>
      <c r="E107" s="37">
        <v>2026</v>
      </c>
      <c r="F107" s="13" t="s">
        <v>122</v>
      </c>
      <c r="G107" s="13" t="s">
        <v>122</v>
      </c>
      <c r="H107" s="37" t="s">
        <v>122</v>
      </c>
      <c r="I107" s="41">
        <f t="shared" si="66"/>
        <v>6.141757440000001</v>
      </c>
      <c r="J107" s="37">
        <v>0</v>
      </c>
      <c r="K107" s="41">
        <f t="shared" si="56"/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f t="shared" si="57"/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f t="shared" si="58"/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f t="shared" si="59"/>
        <v>6.141757440000001</v>
      </c>
      <c r="AA107" s="41">
        <v>0</v>
      </c>
      <c r="AB107" s="41">
        <v>0</v>
      </c>
      <c r="AC107" s="41">
        <v>6.141757440000001</v>
      </c>
      <c r="AD107" s="41">
        <v>0</v>
      </c>
      <c r="AE107" s="41">
        <f t="shared" si="60"/>
        <v>0</v>
      </c>
      <c r="AF107" s="41">
        <v>0</v>
      </c>
      <c r="AG107" s="41">
        <v>0</v>
      </c>
      <c r="AH107" s="41">
        <v>0</v>
      </c>
      <c r="AI107" s="41">
        <v>0</v>
      </c>
      <c r="AJ107" s="12">
        <f t="shared" si="65"/>
        <v>6.141757440000001</v>
      </c>
      <c r="AK107" s="43">
        <f t="shared" si="61"/>
        <v>0</v>
      </c>
      <c r="AL107" s="43">
        <f t="shared" si="62"/>
        <v>0</v>
      </c>
      <c r="AM107" s="43">
        <f t="shared" si="63"/>
        <v>6.141757440000001</v>
      </c>
      <c r="AN107" s="43">
        <f t="shared" si="64"/>
        <v>0</v>
      </c>
    </row>
    <row r="108" spans="1:40" s="10" customFormat="1" ht="31.5" x14ac:dyDescent="0.25">
      <c r="A108" s="37" t="s">
        <v>75</v>
      </c>
      <c r="B108" s="37" t="s">
        <v>215</v>
      </c>
      <c r="C108" s="37" t="s">
        <v>428</v>
      </c>
      <c r="D108" s="37">
        <v>2026</v>
      </c>
      <c r="E108" s="37">
        <v>2026</v>
      </c>
      <c r="F108" s="13" t="s">
        <v>122</v>
      </c>
      <c r="G108" s="13" t="s">
        <v>122</v>
      </c>
      <c r="H108" s="37" t="s">
        <v>122</v>
      </c>
      <c r="I108" s="41">
        <f t="shared" si="66"/>
        <v>5.7</v>
      </c>
      <c r="J108" s="37">
        <v>0</v>
      </c>
      <c r="K108" s="41">
        <f t="shared" si="56"/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f t="shared" si="57"/>
        <v>0</v>
      </c>
      <c r="Q108" s="41">
        <v>0</v>
      </c>
      <c r="R108" s="41">
        <v>0</v>
      </c>
      <c r="S108" s="41">
        <v>0</v>
      </c>
      <c r="T108" s="41">
        <v>0</v>
      </c>
      <c r="U108" s="41">
        <f t="shared" si="58"/>
        <v>0</v>
      </c>
      <c r="V108" s="41">
        <v>0</v>
      </c>
      <c r="W108" s="41">
        <v>0</v>
      </c>
      <c r="X108" s="41">
        <v>0</v>
      </c>
      <c r="Y108" s="41">
        <v>0</v>
      </c>
      <c r="Z108" s="41">
        <f t="shared" si="59"/>
        <v>5.7</v>
      </c>
      <c r="AA108" s="41">
        <v>0</v>
      </c>
      <c r="AB108" s="41">
        <v>0</v>
      </c>
      <c r="AC108" s="41">
        <v>5.7</v>
      </c>
      <c r="AD108" s="41">
        <v>0</v>
      </c>
      <c r="AE108" s="41">
        <f t="shared" si="60"/>
        <v>0</v>
      </c>
      <c r="AF108" s="41">
        <v>0</v>
      </c>
      <c r="AG108" s="41">
        <v>0</v>
      </c>
      <c r="AH108" s="41">
        <v>0</v>
      </c>
      <c r="AI108" s="41">
        <v>0</v>
      </c>
      <c r="AJ108" s="12">
        <f t="shared" si="65"/>
        <v>5.7</v>
      </c>
      <c r="AK108" s="43">
        <f t="shared" si="61"/>
        <v>0</v>
      </c>
      <c r="AL108" s="43">
        <f t="shared" si="62"/>
        <v>0</v>
      </c>
      <c r="AM108" s="43">
        <f t="shared" si="63"/>
        <v>5.7</v>
      </c>
      <c r="AN108" s="43">
        <f t="shared" si="64"/>
        <v>0</v>
      </c>
    </row>
    <row r="109" spans="1:40" s="20" customFormat="1" ht="31.5" x14ac:dyDescent="0.25">
      <c r="A109" s="37" t="s">
        <v>75</v>
      </c>
      <c r="B109" s="37" t="s">
        <v>216</v>
      </c>
      <c r="C109" s="37" t="s">
        <v>429</v>
      </c>
      <c r="D109" s="37">
        <v>2026</v>
      </c>
      <c r="E109" s="37">
        <v>2026</v>
      </c>
      <c r="F109" s="13" t="s">
        <v>122</v>
      </c>
      <c r="G109" s="13" t="s">
        <v>122</v>
      </c>
      <c r="H109" s="37" t="s">
        <v>122</v>
      </c>
      <c r="I109" s="41">
        <f t="shared" si="66"/>
        <v>8.5</v>
      </c>
      <c r="J109" s="37">
        <v>0</v>
      </c>
      <c r="K109" s="41">
        <f t="shared" si="56"/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f t="shared" si="57"/>
        <v>0</v>
      </c>
      <c r="Q109" s="41">
        <v>0</v>
      </c>
      <c r="R109" s="41">
        <v>0</v>
      </c>
      <c r="S109" s="41">
        <v>0</v>
      </c>
      <c r="T109" s="41">
        <v>0</v>
      </c>
      <c r="U109" s="41">
        <f t="shared" si="58"/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f t="shared" si="59"/>
        <v>8.5</v>
      </c>
      <c r="AA109" s="41">
        <v>0</v>
      </c>
      <c r="AB109" s="41">
        <v>0</v>
      </c>
      <c r="AC109" s="41">
        <v>8.5</v>
      </c>
      <c r="AD109" s="41">
        <v>0</v>
      </c>
      <c r="AE109" s="41">
        <f t="shared" si="60"/>
        <v>0</v>
      </c>
      <c r="AF109" s="41">
        <v>0</v>
      </c>
      <c r="AG109" s="41">
        <v>0</v>
      </c>
      <c r="AH109" s="41">
        <v>0</v>
      </c>
      <c r="AI109" s="41">
        <v>0</v>
      </c>
      <c r="AJ109" s="12">
        <f t="shared" si="65"/>
        <v>8.5</v>
      </c>
      <c r="AK109" s="12">
        <f t="shared" si="61"/>
        <v>0</v>
      </c>
      <c r="AL109" s="12">
        <f t="shared" si="62"/>
        <v>0</v>
      </c>
      <c r="AM109" s="12">
        <f t="shared" si="63"/>
        <v>8.5</v>
      </c>
      <c r="AN109" s="12">
        <f t="shared" si="64"/>
        <v>0</v>
      </c>
    </row>
    <row r="110" spans="1:40" s="20" customFormat="1" ht="31.5" x14ac:dyDescent="0.25">
      <c r="A110" s="37" t="s">
        <v>75</v>
      </c>
      <c r="B110" s="37" t="s">
        <v>217</v>
      </c>
      <c r="C110" s="37" t="s">
        <v>430</v>
      </c>
      <c r="D110" s="37">
        <v>2026</v>
      </c>
      <c r="E110" s="37">
        <v>2026</v>
      </c>
      <c r="F110" s="13" t="s">
        <v>122</v>
      </c>
      <c r="G110" s="13" t="s">
        <v>122</v>
      </c>
      <c r="H110" s="37" t="s">
        <v>122</v>
      </c>
      <c r="I110" s="41">
        <f t="shared" si="66"/>
        <v>8.5</v>
      </c>
      <c r="J110" s="37">
        <v>0</v>
      </c>
      <c r="K110" s="41">
        <f t="shared" si="56"/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f t="shared" si="57"/>
        <v>0</v>
      </c>
      <c r="Q110" s="41">
        <v>0</v>
      </c>
      <c r="R110" s="41">
        <v>0</v>
      </c>
      <c r="S110" s="41">
        <v>0</v>
      </c>
      <c r="T110" s="41">
        <v>0</v>
      </c>
      <c r="U110" s="41">
        <f t="shared" si="58"/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f t="shared" si="59"/>
        <v>8.5</v>
      </c>
      <c r="AA110" s="41">
        <v>0</v>
      </c>
      <c r="AB110" s="41">
        <v>0</v>
      </c>
      <c r="AC110" s="41">
        <v>8.5</v>
      </c>
      <c r="AD110" s="41">
        <v>0</v>
      </c>
      <c r="AE110" s="41">
        <f t="shared" si="60"/>
        <v>0</v>
      </c>
      <c r="AF110" s="41">
        <v>0</v>
      </c>
      <c r="AG110" s="41">
        <v>0</v>
      </c>
      <c r="AH110" s="41">
        <v>0</v>
      </c>
      <c r="AI110" s="41">
        <v>0</v>
      </c>
      <c r="AJ110" s="12">
        <f t="shared" si="65"/>
        <v>8.5</v>
      </c>
      <c r="AK110" s="12">
        <f t="shared" si="61"/>
        <v>0</v>
      </c>
      <c r="AL110" s="12">
        <f t="shared" si="62"/>
        <v>0</v>
      </c>
      <c r="AM110" s="12">
        <f t="shared" si="63"/>
        <v>8.5</v>
      </c>
      <c r="AN110" s="12">
        <f t="shared" si="64"/>
        <v>0</v>
      </c>
    </row>
    <row r="111" spans="1:40" s="20" customFormat="1" ht="31.5" x14ac:dyDescent="0.25">
      <c r="A111" s="37" t="s">
        <v>75</v>
      </c>
      <c r="B111" s="37" t="s">
        <v>218</v>
      </c>
      <c r="C111" s="37" t="s">
        <v>431</v>
      </c>
      <c r="D111" s="37">
        <v>2026</v>
      </c>
      <c r="E111" s="37">
        <v>2026</v>
      </c>
      <c r="F111" s="13" t="s">
        <v>122</v>
      </c>
      <c r="G111" s="13" t="s">
        <v>122</v>
      </c>
      <c r="H111" s="37" t="s">
        <v>122</v>
      </c>
      <c r="I111" s="41">
        <f t="shared" si="66"/>
        <v>8.5</v>
      </c>
      <c r="J111" s="37">
        <v>0</v>
      </c>
      <c r="K111" s="41">
        <f t="shared" si="56"/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f t="shared" si="57"/>
        <v>0</v>
      </c>
      <c r="Q111" s="41">
        <v>0</v>
      </c>
      <c r="R111" s="41">
        <v>0</v>
      </c>
      <c r="S111" s="41">
        <v>0</v>
      </c>
      <c r="T111" s="41">
        <v>0</v>
      </c>
      <c r="U111" s="41">
        <f t="shared" si="58"/>
        <v>0</v>
      </c>
      <c r="V111" s="41">
        <v>0</v>
      </c>
      <c r="W111" s="41">
        <v>0</v>
      </c>
      <c r="X111" s="41">
        <v>0</v>
      </c>
      <c r="Y111" s="41">
        <v>0</v>
      </c>
      <c r="Z111" s="41">
        <f t="shared" si="59"/>
        <v>8.5</v>
      </c>
      <c r="AA111" s="41">
        <v>0</v>
      </c>
      <c r="AB111" s="41">
        <v>0</v>
      </c>
      <c r="AC111" s="41">
        <v>8.5</v>
      </c>
      <c r="AD111" s="41">
        <v>0</v>
      </c>
      <c r="AE111" s="41">
        <f t="shared" si="60"/>
        <v>0</v>
      </c>
      <c r="AF111" s="41">
        <v>0</v>
      </c>
      <c r="AG111" s="41">
        <v>0</v>
      </c>
      <c r="AH111" s="41">
        <v>0</v>
      </c>
      <c r="AI111" s="41">
        <v>0</v>
      </c>
      <c r="AJ111" s="12">
        <f t="shared" si="65"/>
        <v>8.5</v>
      </c>
      <c r="AK111" s="12">
        <f t="shared" si="61"/>
        <v>0</v>
      </c>
      <c r="AL111" s="12">
        <f t="shared" si="62"/>
        <v>0</v>
      </c>
      <c r="AM111" s="12">
        <f t="shared" si="63"/>
        <v>8.5</v>
      </c>
      <c r="AN111" s="12">
        <f t="shared" si="64"/>
        <v>0</v>
      </c>
    </row>
    <row r="112" spans="1:40" s="20" customFormat="1" ht="31.5" x14ac:dyDescent="0.25">
      <c r="A112" s="37" t="s">
        <v>75</v>
      </c>
      <c r="B112" s="37" t="s">
        <v>219</v>
      </c>
      <c r="C112" s="37" t="s">
        <v>432</v>
      </c>
      <c r="D112" s="37">
        <v>2027</v>
      </c>
      <c r="E112" s="37">
        <v>2027</v>
      </c>
      <c r="F112" s="13" t="s">
        <v>122</v>
      </c>
      <c r="G112" s="13" t="s">
        <v>122</v>
      </c>
      <c r="H112" s="37" t="s">
        <v>122</v>
      </c>
      <c r="I112" s="41">
        <f t="shared" si="66"/>
        <v>18.523540439040005</v>
      </c>
      <c r="J112" s="37">
        <v>0</v>
      </c>
      <c r="K112" s="41">
        <f t="shared" si="56"/>
        <v>0</v>
      </c>
      <c r="L112" s="41">
        <v>0</v>
      </c>
      <c r="M112" s="41">
        <v>0</v>
      </c>
      <c r="N112" s="41">
        <v>0</v>
      </c>
      <c r="O112" s="41">
        <v>0</v>
      </c>
      <c r="P112" s="41">
        <f t="shared" si="57"/>
        <v>0</v>
      </c>
      <c r="Q112" s="41">
        <v>0</v>
      </c>
      <c r="R112" s="41">
        <v>0</v>
      </c>
      <c r="S112" s="41">
        <v>0</v>
      </c>
      <c r="T112" s="41">
        <v>0</v>
      </c>
      <c r="U112" s="41">
        <f t="shared" si="58"/>
        <v>0</v>
      </c>
      <c r="V112" s="41">
        <v>0</v>
      </c>
      <c r="W112" s="41">
        <v>0</v>
      </c>
      <c r="X112" s="41">
        <v>0</v>
      </c>
      <c r="Y112" s="41">
        <v>0</v>
      </c>
      <c r="Z112" s="41">
        <f t="shared" si="59"/>
        <v>0</v>
      </c>
      <c r="AA112" s="41">
        <v>0</v>
      </c>
      <c r="AB112" s="41">
        <v>0</v>
      </c>
      <c r="AC112" s="41">
        <v>0</v>
      </c>
      <c r="AD112" s="41">
        <v>0</v>
      </c>
      <c r="AE112" s="41">
        <f t="shared" si="60"/>
        <v>18.523540439040005</v>
      </c>
      <c r="AF112" s="41">
        <v>0</v>
      </c>
      <c r="AG112" s="41">
        <v>0</v>
      </c>
      <c r="AH112" s="41">
        <v>18.523540439040005</v>
      </c>
      <c r="AI112" s="41">
        <v>0</v>
      </c>
      <c r="AJ112" s="12">
        <f t="shared" si="65"/>
        <v>18.523540439040005</v>
      </c>
      <c r="AK112" s="12">
        <f t="shared" si="61"/>
        <v>0</v>
      </c>
      <c r="AL112" s="12">
        <f t="shared" si="62"/>
        <v>0</v>
      </c>
      <c r="AM112" s="12">
        <f t="shared" si="63"/>
        <v>18.523540439040005</v>
      </c>
      <c r="AN112" s="12">
        <f t="shared" si="64"/>
        <v>0</v>
      </c>
    </row>
    <row r="113" spans="1:40" s="20" customFormat="1" ht="31.5" x14ac:dyDescent="0.25">
      <c r="A113" s="37" t="s">
        <v>75</v>
      </c>
      <c r="B113" s="37" t="s">
        <v>220</v>
      </c>
      <c r="C113" s="37" t="s">
        <v>433</v>
      </c>
      <c r="D113" s="37">
        <v>2027</v>
      </c>
      <c r="E113" s="37">
        <v>2027</v>
      </c>
      <c r="F113" s="13" t="s">
        <v>122</v>
      </c>
      <c r="G113" s="13" t="s">
        <v>122</v>
      </c>
      <c r="H113" s="37" t="s">
        <v>122</v>
      </c>
      <c r="I113" s="41">
        <f t="shared" si="66"/>
        <v>10.476598142566402</v>
      </c>
      <c r="J113" s="37">
        <v>0</v>
      </c>
      <c r="K113" s="41">
        <f t="shared" si="56"/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f t="shared" si="57"/>
        <v>0</v>
      </c>
      <c r="Q113" s="41">
        <v>0</v>
      </c>
      <c r="R113" s="41">
        <v>0</v>
      </c>
      <c r="S113" s="41">
        <v>0</v>
      </c>
      <c r="T113" s="41">
        <v>0</v>
      </c>
      <c r="U113" s="41">
        <f t="shared" si="58"/>
        <v>0</v>
      </c>
      <c r="V113" s="41">
        <v>0</v>
      </c>
      <c r="W113" s="41">
        <v>0</v>
      </c>
      <c r="X113" s="41">
        <v>0</v>
      </c>
      <c r="Y113" s="41">
        <v>0</v>
      </c>
      <c r="Z113" s="41">
        <f t="shared" si="59"/>
        <v>0</v>
      </c>
      <c r="AA113" s="41">
        <v>0</v>
      </c>
      <c r="AB113" s="41">
        <v>0</v>
      </c>
      <c r="AC113" s="41">
        <v>0</v>
      </c>
      <c r="AD113" s="41">
        <v>0</v>
      </c>
      <c r="AE113" s="41">
        <f t="shared" si="60"/>
        <v>10.476598142566402</v>
      </c>
      <c r="AF113" s="41">
        <v>0</v>
      </c>
      <c r="AG113" s="41">
        <v>0</v>
      </c>
      <c r="AH113" s="41">
        <v>10.476598142566402</v>
      </c>
      <c r="AI113" s="41">
        <v>0</v>
      </c>
      <c r="AJ113" s="12">
        <f t="shared" si="65"/>
        <v>10.476598142566402</v>
      </c>
      <c r="AK113" s="12">
        <f t="shared" si="61"/>
        <v>0</v>
      </c>
      <c r="AL113" s="12">
        <f t="shared" si="62"/>
        <v>0</v>
      </c>
      <c r="AM113" s="12">
        <f t="shared" si="63"/>
        <v>10.476598142566402</v>
      </c>
      <c r="AN113" s="12">
        <f t="shared" si="64"/>
        <v>0</v>
      </c>
    </row>
    <row r="114" spans="1:40" s="20" customFormat="1" ht="47.25" x14ac:dyDescent="0.25">
      <c r="A114" s="37" t="s">
        <v>75</v>
      </c>
      <c r="B114" s="37" t="s">
        <v>221</v>
      </c>
      <c r="C114" s="37" t="s">
        <v>434</v>
      </c>
      <c r="D114" s="37">
        <v>2027</v>
      </c>
      <c r="E114" s="37">
        <v>2027</v>
      </c>
      <c r="F114" s="13" t="s">
        <v>122</v>
      </c>
      <c r="G114" s="13" t="s">
        <v>122</v>
      </c>
      <c r="H114" s="37" t="s">
        <v>122</v>
      </c>
      <c r="I114" s="41">
        <f t="shared" si="66"/>
        <v>10.476598142566402</v>
      </c>
      <c r="J114" s="37">
        <v>0</v>
      </c>
      <c r="K114" s="41">
        <f t="shared" si="56"/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f t="shared" si="57"/>
        <v>0</v>
      </c>
      <c r="Q114" s="41">
        <v>0</v>
      </c>
      <c r="R114" s="41">
        <v>0</v>
      </c>
      <c r="S114" s="41">
        <v>0</v>
      </c>
      <c r="T114" s="41">
        <v>0</v>
      </c>
      <c r="U114" s="41">
        <f t="shared" si="58"/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f t="shared" si="59"/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f t="shared" si="60"/>
        <v>10.476598142566402</v>
      </c>
      <c r="AF114" s="41">
        <v>0</v>
      </c>
      <c r="AG114" s="41">
        <v>0</v>
      </c>
      <c r="AH114" s="41">
        <v>10.476598142566402</v>
      </c>
      <c r="AI114" s="41">
        <v>0</v>
      </c>
      <c r="AJ114" s="12">
        <f t="shared" si="65"/>
        <v>10.476598142566402</v>
      </c>
      <c r="AK114" s="12">
        <f t="shared" si="61"/>
        <v>0</v>
      </c>
      <c r="AL114" s="12">
        <f t="shared" si="62"/>
        <v>0</v>
      </c>
      <c r="AM114" s="12">
        <f t="shared" si="63"/>
        <v>10.476598142566402</v>
      </c>
      <c r="AN114" s="12">
        <f t="shared" si="64"/>
        <v>0</v>
      </c>
    </row>
    <row r="115" spans="1:40" s="20" customFormat="1" ht="31.5" x14ac:dyDescent="0.25">
      <c r="A115" s="37" t="s">
        <v>75</v>
      </c>
      <c r="B115" s="37" t="s">
        <v>222</v>
      </c>
      <c r="C115" s="37" t="s">
        <v>435</v>
      </c>
      <c r="D115" s="37">
        <v>2027</v>
      </c>
      <c r="E115" s="37">
        <v>2027</v>
      </c>
      <c r="F115" s="13" t="s">
        <v>122</v>
      </c>
      <c r="G115" s="13" t="s">
        <v>122</v>
      </c>
      <c r="H115" s="37" t="s">
        <v>122</v>
      </c>
      <c r="I115" s="41">
        <f t="shared" si="66"/>
        <v>10.476598142566402</v>
      </c>
      <c r="J115" s="37">
        <v>0</v>
      </c>
      <c r="K115" s="41">
        <f t="shared" si="56"/>
        <v>0</v>
      </c>
      <c r="L115" s="41">
        <v>0</v>
      </c>
      <c r="M115" s="41">
        <v>0</v>
      </c>
      <c r="N115" s="41">
        <v>0</v>
      </c>
      <c r="O115" s="41">
        <v>0</v>
      </c>
      <c r="P115" s="41">
        <f t="shared" si="57"/>
        <v>0</v>
      </c>
      <c r="Q115" s="41">
        <v>0</v>
      </c>
      <c r="R115" s="41">
        <v>0</v>
      </c>
      <c r="S115" s="41">
        <v>0</v>
      </c>
      <c r="T115" s="41">
        <v>0</v>
      </c>
      <c r="U115" s="41">
        <f t="shared" si="58"/>
        <v>0</v>
      </c>
      <c r="V115" s="41">
        <v>0</v>
      </c>
      <c r="W115" s="41">
        <v>0</v>
      </c>
      <c r="X115" s="41">
        <v>0</v>
      </c>
      <c r="Y115" s="41">
        <v>0</v>
      </c>
      <c r="Z115" s="41">
        <f t="shared" si="59"/>
        <v>0</v>
      </c>
      <c r="AA115" s="41">
        <v>0</v>
      </c>
      <c r="AB115" s="41">
        <v>0</v>
      </c>
      <c r="AC115" s="41">
        <v>0</v>
      </c>
      <c r="AD115" s="41">
        <v>0</v>
      </c>
      <c r="AE115" s="41">
        <f t="shared" si="60"/>
        <v>10.476598142566402</v>
      </c>
      <c r="AF115" s="41">
        <v>0</v>
      </c>
      <c r="AG115" s="41">
        <v>0</v>
      </c>
      <c r="AH115" s="41">
        <v>10.476598142566402</v>
      </c>
      <c r="AI115" s="41">
        <v>0</v>
      </c>
      <c r="AJ115" s="12">
        <f t="shared" si="65"/>
        <v>10.476598142566402</v>
      </c>
      <c r="AK115" s="12">
        <f t="shared" si="61"/>
        <v>0</v>
      </c>
      <c r="AL115" s="12">
        <f t="shared" si="62"/>
        <v>0</v>
      </c>
      <c r="AM115" s="12">
        <f t="shared" si="63"/>
        <v>10.476598142566402</v>
      </c>
      <c r="AN115" s="12">
        <f t="shared" si="64"/>
        <v>0</v>
      </c>
    </row>
    <row r="116" spans="1:40" s="20" customFormat="1" ht="47.25" x14ac:dyDescent="0.25">
      <c r="A116" s="37" t="s">
        <v>75</v>
      </c>
      <c r="B116" s="37" t="s">
        <v>223</v>
      </c>
      <c r="C116" s="37" t="s">
        <v>436</v>
      </c>
      <c r="D116" s="37">
        <v>2027</v>
      </c>
      <c r="E116" s="37">
        <v>2027</v>
      </c>
      <c r="F116" s="13" t="s">
        <v>122</v>
      </c>
      <c r="G116" s="13" t="s">
        <v>122</v>
      </c>
      <c r="H116" s="37" t="s">
        <v>122</v>
      </c>
      <c r="I116" s="41">
        <f t="shared" si="66"/>
        <v>10.476598142566402</v>
      </c>
      <c r="J116" s="37">
        <v>0</v>
      </c>
      <c r="K116" s="41">
        <f t="shared" si="56"/>
        <v>0</v>
      </c>
      <c r="L116" s="41">
        <v>0</v>
      </c>
      <c r="M116" s="41">
        <v>0</v>
      </c>
      <c r="N116" s="41">
        <v>0</v>
      </c>
      <c r="O116" s="41">
        <v>0</v>
      </c>
      <c r="P116" s="41">
        <f t="shared" si="57"/>
        <v>0</v>
      </c>
      <c r="Q116" s="41">
        <v>0</v>
      </c>
      <c r="R116" s="41">
        <v>0</v>
      </c>
      <c r="S116" s="41">
        <v>0</v>
      </c>
      <c r="T116" s="41">
        <v>0</v>
      </c>
      <c r="U116" s="41">
        <f t="shared" si="58"/>
        <v>0</v>
      </c>
      <c r="V116" s="41">
        <v>0</v>
      </c>
      <c r="W116" s="41">
        <v>0</v>
      </c>
      <c r="X116" s="41">
        <v>0</v>
      </c>
      <c r="Y116" s="41">
        <v>0</v>
      </c>
      <c r="Z116" s="41">
        <f t="shared" si="59"/>
        <v>0</v>
      </c>
      <c r="AA116" s="41">
        <v>0</v>
      </c>
      <c r="AB116" s="41">
        <v>0</v>
      </c>
      <c r="AC116" s="41">
        <v>0</v>
      </c>
      <c r="AD116" s="41">
        <v>0</v>
      </c>
      <c r="AE116" s="41">
        <f t="shared" si="60"/>
        <v>10.476598142566402</v>
      </c>
      <c r="AF116" s="41">
        <v>0</v>
      </c>
      <c r="AG116" s="41">
        <v>0</v>
      </c>
      <c r="AH116" s="41">
        <v>10.476598142566402</v>
      </c>
      <c r="AI116" s="41">
        <v>0</v>
      </c>
      <c r="AJ116" s="12">
        <f t="shared" si="65"/>
        <v>10.476598142566402</v>
      </c>
      <c r="AK116" s="12">
        <f t="shared" si="61"/>
        <v>0</v>
      </c>
      <c r="AL116" s="12">
        <f t="shared" si="62"/>
        <v>0</v>
      </c>
      <c r="AM116" s="12">
        <f t="shared" si="63"/>
        <v>10.476598142566402</v>
      </c>
      <c r="AN116" s="12">
        <f t="shared" si="64"/>
        <v>0</v>
      </c>
    </row>
    <row r="117" spans="1:40" s="20" customFormat="1" ht="31.5" x14ac:dyDescent="0.25">
      <c r="A117" s="37" t="s">
        <v>75</v>
      </c>
      <c r="B117" s="37" t="s">
        <v>224</v>
      </c>
      <c r="C117" s="37" t="s">
        <v>437</v>
      </c>
      <c r="D117" s="37">
        <v>2027</v>
      </c>
      <c r="E117" s="37">
        <v>2027</v>
      </c>
      <c r="F117" s="13" t="s">
        <v>122</v>
      </c>
      <c r="G117" s="13" t="s">
        <v>122</v>
      </c>
      <c r="H117" s="37" t="s">
        <v>122</v>
      </c>
      <c r="I117" s="41">
        <f t="shared" si="66"/>
        <v>4.471199416320002</v>
      </c>
      <c r="J117" s="37">
        <v>0</v>
      </c>
      <c r="K117" s="41">
        <f t="shared" si="56"/>
        <v>0</v>
      </c>
      <c r="L117" s="41">
        <v>0</v>
      </c>
      <c r="M117" s="41">
        <v>0</v>
      </c>
      <c r="N117" s="41">
        <v>0</v>
      </c>
      <c r="O117" s="41">
        <v>0</v>
      </c>
      <c r="P117" s="41">
        <f t="shared" si="57"/>
        <v>0</v>
      </c>
      <c r="Q117" s="41">
        <v>0</v>
      </c>
      <c r="R117" s="41">
        <v>0</v>
      </c>
      <c r="S117" s="41">
        <v>0</v>
      </c>
      <c r="T117" s="41">
        <v>0</v>
      </c>
      <c r="U117" s="41">
        <f t="shared" si="58"/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f t="shared" si="59"/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f t="shared" si="60"/>
        <v>4.471199416320002</v>
      </c>
      <c r="AF117" s="41">
        <v>0</v>
      </c>
      <c r="AG117" s="41">
        <v>0</v>
      </c>
      <c r="AH117" s="41">
        <v>4.471199416320002</v>
      </c>
      <c r="AI117" s="41">
        <v>0</v>
      </c>
      <c r="AJ117" s="12">
        <f t="shared" si="65"/>
        <v>4.471199416320002</v>
      </c>
      <c r="AK117" s="12">
        <f t="shared" si="61"/>
        <v>0</v>
      </c>
      <c r="AL117" s="12">
        <f t="shared" si="62"/>
        <v>0</v>
      </c>
      <c r="AM117" s="12">
        <f t="shared" si="63"/>
        <v>4.471199416320002</v>
      </c>
      <c r="AN117" s="12">
        <f t="shared" si="64"/>
        <v>0</v>
      </c>
    </row>
    <row r="118" spans="1:40" s="20" customFormat="1" ht="31.5" x14ac:dyDescent="0.25">
      <c r="A118" s="37" t="s">
        <v>75</v>
      </c>
      <c r="B118" s="37" t="s">
        <v>225</v>
      </c>
      <c r="C118" s="37" t="s">
        <v>438</v>
      </c>
      <c r="D118" s="37">
        <v>2027</v>
      </c>
      <c r="E118" s="37">
        <v>2027</v>
      </c>
      <c r="F118" s="13" t="s">
        <v>122</v>
      </c>
      <c r="G118" s="13" t="s">
        <v>122</v>
      </c>
      <c r="H118" s="37" t="s">
        <v>122</v>
      </c>
      <c r="I118" s="41">
        <f t="shared" si="66"/>
        <v>5.7486849638400015</v>
      </c>
      <c r="J118" s="37">
        <v>0</v>
      </c>
      <c r="K118" s="41">
        <f t="shared" si="56"/>
        <v>0</v>
      </c>
      <c r="L118" s="41">
        <v>0</v>
      </c>
      <c r="M118" s="41">
        <v>0</v>
      </c>
      <c r="N118" s="41">
        <v>0</v>
      </c>
      <c r="O118" s="41">
        <v>0</v>
      </c>
      <c r="P118" s="41">
        <f t="shared" si="57"/>
        <v>0</v>
      </c>
      <c r="Q118" s="41">
        <v>0</v>
      </c>
      <c r="R118" s="41">
        <v>0</v>
      </c>
      <c r="S118" s="41">
        <v>0</v>
      </c>
      <c r="T118" s="41">
        <v>0</v>
      </c>
      <c r="U118" s="41">
        <f t="shared" si="58"/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f t="shared" si="59"/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f t="shared" si="60"/>
        <v>5.7486849638400015</v>
      </c>
      <c r="AF118" s="41">
        <v>0</v>
      </c>
      <c r="AG118" s="41">
        <v>0</v>
      </c>
      <c r="AH118" s="41">
        <v>5.7486849638400015</v>
      </c>
      <c r="AI118" s="41">
        <v>0</v>
      </c>
      <c r="AJ118" s="12">
        <f t="shared" si="65"/>
        <v>5.7486849638400015</v>
      </c>
      <c r="AK118" s="12">
        <f t="shared" si="61"/>
        <v>0</v>
      </c>
      <c r="AL118" s="12">
        <f t="shared" si="62"/>
        <v>0</v>
      </c>
      <c r="AM118" s="12">
        <f t="shared" si="63"/>
        <v>5.7486849638400015</v>
      </c>
      <c r="AN118" s="12">
        <f t="shared" si="64"/>
        <v>0</v>
      </c>
    </row>
    <row r="119" spans="1:40" s="20" customFormat="1" ht="31.5" x14ac:dyDescent="0.25">
      <c r="A119" s="37" t="s">
        <v>75</v>
      </c>
      <c r="B119" s="37" t="s">
        <v>226</v>
      </c>
      <c r="C119" s="37" t="s">
        <v>439</v>
      </c>
      <c r="D119" s="37">
        <v>2027</v>
      </c>
      <c r="E119" s="37">
        <v>2027</v>
      </c>
      <c r="F119" s="13" t="s">
        <v>122</v>
      </c>
      <c r="G119" s="13" t="s">
        <v>122</v>
      </c>
      <c r="H119" s="37" t="s">
        <v>122</v>
      </c>
      <c r="I119" s="41">
        <f t="shared" si="66"/>
        <v>4.471199416320002</v>
      </c>
      <c r="J119" s="37">
        <v>0</v>
      </c>
      <c r="K119" s="41">
        <f t="shared" si="56"/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f t="shared" si="57"/>
        <v>0</v>
      </c>
      <c r="Q119" s="41">
        <v>0</v>
      </c>
      <c r="R119" s="41">
        <v>0</v>
      </c>
      <c r="S119" s="41">
        <v>0</v>
      </c>
      <c r="T119" s="41">
        <v>0</v>
      </c>
      <c r="U119" s="41">
        <f t="shared" si="58"/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f t="shared" si="59"/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f t="shared" si="60"/>
        <v>4.471199416320002</v>
      </c>
      <c r="AF119" s="41">
        <v>0</v>
      </c>
      <c r="AG119" s="41">
        <v>0</v>
      </c>
      <c r="AH119" s="41">
        <v>4.471199416320002</v>
      </c>
      <c r="AI119" s="41">
        <v>0</v>
      </c>
      <c r="AJ119" s="12">
        <f t="shared" si="65"/>
        <v>4.471199416320002</v>
      </c>
      <c r="AK119" s="12">
        <f t="shared" si="61"/>
        <v>0</v>
      </c>
      <c r="AL119" s="12">
        <f t="shared" si="62"/>
        <v>0</v>
      </c>
      <c r="AM119" s="12">
        <f t="shared" si="63"/>
        <v>4.471199416320002</v>
      </c>
      <c r="AN119" s="12">
        <f t="shared" si="64"/>
        <v>0</v>
      </c>
    </row>
    <row r="120" spans="1:40" s="20" customFormat="1" ht="31.5" x14ac:dyDescent="0.25">
      <c r="A120" s="37" t="s">
        <v>75</v>
      </c>
      <c r="B120" s="37" t="s">
        <v>227</v>
      </c>
      <c r="C120" s="37" t="s">
        <v>440</v>
      </c>
      <c r="D120" s="37">
        <v>2027</v>
      </c>
      <c r="E120" s="37">
        <v>2027</v>
      </c>
      <c r="F120" s="13" t="s">
        <v>122</v>
      </c>
      <c r="G120" s="13" t="s">
        <v>122</v>
      </c>
      <c r="H120" s="37" t="s">
        <v>122</v>
      </c>
      <c r="I120" s="41">
        <f t="shared" si="66"/>
        <v>22.252860000000002</v>
      </c>
      <c r="J120" s="37">
        <v>0</v>
      </c>
      <c r="K120" s="41">
        <f t="shared" si="56"/>
        <v>0</v>
      </c>
      <c r="L120" s="41">
        <v>0</v>
      </c>
      <c r="M120" s="41">
        <v>0</v>
      </c>
      <c r="N120" s="41">
        <v>0</v>
      </c>
      <c r="O120" s="41">
        <v>0</v>
      </c>
      <c r="P120" s="41">
        <f t="shared" si="57"/>
        <v>0</v>
      </c>
      <c r="Q120" s="41">
        <v>0</v>
      </c>
      <c r="R120" s="41">
        <v>0</v>
      </c>
      <c r="S120" s="41">
        <v>0</v>
      </c>
      <c r="T120" s="41">
        <v>0</v>
      </c>
      <c r="U120" s="41">
        <f t="shared" si="58"/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f t="shared" si="59"/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f t="shared" si="60"/>
        <v>22.252860000000002</v>
      </c>
      <c r="AF120" s="41">
        <v>0</v>
      </c>
      <c r="AG120" s="41">
        <v>0</v>
      </c>
      <c r="AH120" s="41">
        <v>22.252860000000002</v>
      </c>
      <c r="AI120" s="41">
        <v>0</v>
      </c>
      <c r="AJ120" s="12">
        <f t="shared" si="65"/>
        <v>22.252860000000002</v>
      </c>
      <c r="AK120" s="12">
        <f t="shared" si="61"/>
        <v>0</v>
      </c>
      <c r="AL120" s="12">
        <f t="shared" si="62"/>
        <v>0</v>
      </c>
      <c r="AM120" s="12">
        <f t="shared" si="63"/>
        <v>22.252860000000002</v>
      </c>
      <c r="AN120" s="12">
        <f t="shared" si="64"/>
        <v>0</v>
      </c>
    </row>
    <row r="121" spans="1:40" s="20" customFormat="1" ht="31.5" x14ac:dyDescent="0.25">
      <c r="A121" s="37" t="s">
        <v>75</v>
      </c>
      <c r="B121" s="37" t="s">
        <v>228</v>
      </c>
      <c r="C121" s="37" t="s">
        <v>441</v>
      </c>
      <c r="D121" s="37">
        <v>2027</v>
      </c>
      <c r="E121" s="37">
        <v>2027</v>
      </c>
      <c r="F121" s="13" t="s">
        <v>122</v>
      </c>
      <c r="G121" s="13" t="s">
        <v>122</v>
      </c>
      <c r="H121" s="37" t="s">
        <v>122</v>
      </c>
      <c r="I121" s="41">
        <f t="shared" si="66"/>
        <v>8.85</v>
      </c>
      <c r="J121" s="37">
        <v>0</v>
      </c>
      <c r="K121" s="41">
        <f t="shared" si="56"/>
        <v>0</v>
      </c>
      <c r="L121" s="41">
        <v>0</v>
      </c>
      <c r="M121" s="41">
        <v>0</v>
      </c>
      <c r="N121" s="41">
        <v>0</v>
      </c>
      <c r="O121" s="41">
        <v>0</v>
      </c>
      <c r="P121" s="41">
        <f t="shared" si="57"/>
        <v>0</v>
      </c>
      <c r="Q121" s="41">
        <v>0</v>
      </c>
      <c r="R121" s="41">
        <v>0</v>
      </c>
      <c r="S121" s="41">
        <v>0</v>
      </c>
      <c r="T121" s="41">
        <v>0</v>
      </c>
      <c r="U121" s="41">
        <f t="shared" si="58"/>
        <v>0</v>
      </c>
      <c r="V121" s="41">
        <v>0</v>
      </c>
      <c r="W121" s="41">
        <v>0</v>
      </c>
      <c r="X121" s="41">
        <v>0</v>
      </c>
      <c r="Y121" s="41">
        <v>0</v>
      </c>
      <c r="Z121" s="41">
        <f t="shared" si="59"/>
        <v>0</v>
      </c>
      <c r="AA121" s="41">
        <v>0</v>
      </c>
      <c r="AB121" s="41">
        <v>0</v>
      </c>
      <c r="AC121" s="41">
        <v>0</v>
      </c>
      <c r="AD121" s="41">
        <v>0</v>
      </c>
      <c r="AE121" s="41">
        <f t="shared" si="60"/>
        <v>8.85</v>
      </c>
      <c r="AF121" s="41">
        <v>0</v>
      </c>
      <c r="AG121" s="41">
        <v>0</v>
      </c>
      <c r="AH121" s="41">
        <v>8.85</v>
      </c>
      <c r="AI121" s="41">
        <v>0</v>
      </c>
      <c r="AJ121" s="12">
        <f t="shared" si="65"/>
        <v>8.85</v>
      </c>
      <c r="AK121" s="12">
        <f t="shared" si="61"/>
        <v>0</v>
      </c>
      <c r="AL121" s="12">
        <f t="shared" si="62"/>
        <v>0</v>
      </c>
      <c r="AM121" s="12">
        <f t="shared" si="63"/>
        <v>8.85</v>
      </c>
      <c r="AN121" s="12">
        <f t="shared" si="64"/>
        <v>0</v>
      </c>
    </row>
    <row r="122" spans="1:40" s="20" customFormat="1" ht="47.25" x14ac:dyDescent="0.25">
      <c r="A122" s="37" t="s">
        <v>75</v>
      </c>
      <c r="B122" s="37" t="s">
        <v>229</v>
      </c>
      <c r="C122" s="37" t="s">
        <v>442</v>
      </c>
      <c r="D122" s="37">
        <v>2027</v>
      </c>
      <c r="E122" s="37">
        <v>2027</v>
      </c>
      <c r="F122" s="13" t="s">
        <v>122</v>
      </c>
      <c r="G122" s="13" t="s">
        <v>122</v>
      </c>
      <c r="H122" s="37" t="s">
        <v>122</v>
      </c>
      <c r="I122" s="41">
        <f t="shared" si="66"/>
        <v>4.471199416320002</v>
      </c>
      <c r="J122" s="37">
        <v>0</v>
      </c>
      <c r="K122" s="41">
        <f t="shared" si="56"/>
        <v>0</v>
      </c>
      <c r="L122" s="41">
        <v>0</v>
      </c>
      <c r="M122" s="41">
        <v>0</v>
      </c>
      <c r="N122" s="41">
        <v>0</v>
      </c>
      <c r="O122" s="41">
        <v>0</v>
      </c>
      <c r="P122" s="41">
        <f t="shared" si="57"/>
        <v>0</v>
      </c>
      <c r="Q122" s="41">
        <v>0</v>
      </c>
      <c r="R122" s="41">
        <v>0</v>
      </c>
      <c r="S122" s="41">
        <v>0</v>
      </c>
      <c r="T122" s="41">
        <v>0</v>
      </c>
      <c r="U122" s="41">
        <f t="shared" si="58"/>
        <v>0</v>
      </c>
      <c r="V122" s="41">
        <v>0</v>
      </c>
      <c r="W122" s="41">
        <v>0</v>
      </c>
      <c r="X122" s="41">
        <v>0</v>
      </c>
      <c r="Y122" s="41">
        <v>0</v>
      </c>
      <c r="Z122" s="41">
        <f t="shared" si="59"/>
        <v>0</v>
      </c>
      <c r="AA122" s="41">
        <v>0</v>
      </c>
      <c r="AB122" s="41">
        <v>0</v>
      </c>
      <c r="AC122" s="41">
        <v>0</v>
      </c>
      <c r="AD122" s="41">
        <v>0</v>
      </c>
      <c r="AE122" s="41">
        <f t="shared" si="60"/>
        <v>4.471199416320002</v>
      </c>
      <c r="AF122" s="41">
        <v>0</v>
      </c>
      <c r="AG122" s="41">
        <v>0</v>
      </c>
      <c r="AH122" s="41">
        <v>4.471199416320002</v>
      </c>
      <c r="AI122" s="41">
        <v>0</v>
      </c>
      <c r="AJ122" s="12">
        <f t="shared" si="65"/>
        <v>4.471199416320002</v>
      </c>
      <c r="AK122" s="12">
        <f t="shared" si="61"/>
        <v>0</v>
      </c>
      <c r="AL122" s="12">
        <f t="shared" si="62"/>
        <v>0</v>
      </c>
      <c r="AM122" s="12">
        <f t="shared" si="63"/>
        <v>4.471199416320002</v>
      </c>
      <c r="AN122" s="12">
        <f t="shared" si="64"/>
        <v>0</v>
      </c>
    </row>
    <row r="123" spans="1:40" s="20" customFormat="1" ht="31.5" x14ac:dyDescent="0.25">
      <c r="A123" s="37" t="s">
        <v>75</v>
      </c>
      <c r="B123" s="37" t="s">
        <v>230</v>
      </c>
      <c r="C123" s="37" t="s">
        <v>443</v>
      </c>
      <c r="D123" s="37">
        <v>2027</v>
      </c>
      <c r="E123" s="37">
        <v>2027</v>
      </c>
      <c r="F123" s="13" t="s">
        <v>122</v>
      </c>
      <c r="G123" s="13" t="s">
        <v>122</v>
      </c>
      <c r="H123" s="37" t="s">
        <v>122</v>
      </c>
      <c r="I123" s="41">
        <f t="shared" si="66"/>
        <v>4.471199416320002</v>
      </c>
      <c r="J123" s="37">
        <v>0</v>
      </c>
      <c r="K123" s="41">
        <f t="shared" si="56"/>
        <v>0</v>
      </c>
      <c r="L123" s="41">
        <v>0</v>
      </c>
      <c r="M123" s="41">
        <v>0</v>
      </c>
      <c r="N123" s="41">
        <v>0</v>
      </c>
      <c r="O123" s="41">
        <v>0</v>
      </c>
      <c r="P123" s="41">
        <f t="shared" si="57"/>
        <v>0</v>
      </c>
      <c r="Q123" s="41">
        <v>0</v>
      </c>
      <c r="R123" s="41">
        <v>0</v>
      </c>
      <c r="S123" s="41">
        <v>0</v>
      </c>
      <c r="T123" s="41">
        <v>0</v>
      </c>
      <c r="U123" s="41">
        <f t="shared" si="58"/>
        <v>0</v>
      </c>
      <c r="V123" s="41">
        <v>0</v>
      </c>
      <c r="W123" s="41">
        <v>0</v>
      </c>
      <c r="X123" s="41">
        <v>0</v>
      </c>
      <c r="Y123" s="41">
        <v>0</v>
      </c>
      <c r="Z123" s="41">
        <f t="shared" si="59"/>
        <v>0</v>
      </c>
      <c r="AA123" s="41">
        <v>0</v>
      </c>
      <c r="AB123" s="41">
        <v>0</v>
      </c>
      <c r="AC123" s="41">
        <v>0</v>
      </c>
      <c r="AD123" s="41">
        <v>0</v>
      </c>
      <c r="AE123" s="41">
        <f t="shared" si="60"/>
        <v>4.471199416320002</v>
      </c>
      <c r="AF123" s="41">
        <v>0</v>
      </c>
      <c r="AG123" s="41">
        <v>0</v>
      </c>
      <c r="AH123" s="41">
        <v>4.471199416320002</v>
      </c>
      <c r="AI123" s="41">
        <v>0</v>
      </c>
      <c r="AJ123" s="12">
        <f t="shared" si="65"/>
        <v>4.471199416320002</v>
      </c>
      <c r="AK123" s="12">
        <f t="shared" si="61"/>
        <v>0</v>
      </c>
      <c r="AL123" s="12">
        <f t="shared" si="62"/>
        <v>0</v>
      </c>
      <c r="AM123" s="12">
        <f t="shared" si="63"/>
        <v>4.471199416320002</v>
      </c>
      <c r="AN123" s="12">
        <f t="shared" si="64"/>
        <v>0</v>
      </c>
    </row>
    <row r="124" spans="1:40" s="21" customFormat="1" ht="31.5" x14ac:dyDescent="0.25">
      <c r="A124" s="37" t="s">
        <v>75</v>
      </c>
      <c r="B124" s="37" t="s">
        <v>231</v>
      </c>
      <c r="C124" s="37" t="s">
        <v>444</v>
      </c>
      <c r="D124" s="37">
        <v>2027</v>
      </c>
      <c r="E124" s="37">
        <v>2027</v>
      </c>
      <c r="F124" s="13" t="s">
        <v>122</v>
      </c>
      <c r="G124" s="13" t="s">
        <v>122</v>
      </c>
      <c r="H124" s="37" t="s">
        <v>122</v>
      </c>
      <c r="I124" s="41">
        <f t="shared" si="66"/>
        <v>3.0416322560000006</v>
      </c>
      <c r="J124" s="37">
        <v>0</v>
      </c>
      <c r="K124" s="41">
        <f t="shared" si="56"/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f t="shared" si="57"/>
        <v>0</v>
      </c>
      <c r="Q124" s="41">
        <v>0</v>
      </c>
      <c r="R124" s="41">
        <v>0</v>
      </c>
      <c r="S124" s="41">
        <v>0</v>
      </c>
      <c r="T124" s="41">
        <v>0</v>
      </c>
      <c r="U124" s="41">
        <f t="shared" si="58"/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f t="shared" si="59"/>
        <v>0</v>
      </c>
      <c r="AA124" s="41">
        <v>0</v>
      </c>
      <c r="AB124" s="41">
        <v>0</v>
      </c>
      <c r="AC124" s="41">
        <v>0</v>
      </c>
      <c r="AD124" s="41">
        <v>0</v>
      </c>
      <c r="AE124" s="41">
        <f t="shared" si="60"/>
        <v>3.0416322560000006</v>
      </c>
      <c r="AF124" s="41">
        <v>0</v>
      </c>
      <c r="AG124" s="41">
        <v>0</v>
      </c>
      <c r="AH124" s="41">
        <v>3.0416322560000006</v>
      </c>
      <c r="AI124" s="41">
        <v>0</v>
      </c>
      <c r="AJ124" s="12">
        <f t="shared" ref="AJ124" si="67">SUM(AK124:AN124)</f>
        <v>3.0416322560000006</v>
      </c>
      <c r="AK124" s="12">
        <f t="shared" si="61"/>
        <v>0</v>
      </c>
      <c r="AL124" s="12">
        <f t="shared" si="62"/>
        <v>0</v>
      </c>
      <c r="AM124" s="12">
        <f t="shared" si="63"/>
        <v>3.0416322560000006</v>
      </c>
      <c r="AN124" s="12">
        <f t="shared" si="64"/>
        <v>0</v>
      </c>
    </row>
    <row r="125" spans="1:40" s="20" customFormat="1" ht="31.5" x14ac:dyDescent="0.25">
      <c r="A125" s="37" t="s">
        <v>75</v>
      </c>
      <c r="B125" s="37" t="s">
        <v>232</v>
      </c>
      <c r="C125" s="37" t="s">
        <v>445</v>
      </c>
      <c r="D125" s="37">
        <v>2027</v>
      </c>
      <c r="E125" s="37">
        <v>2027</v>
      </c>
      <c r="F125" s="13" t="s">
        <v>122</v>
      </c>
      <c r="G125" s="13" t="s">
        <v>122</v>
      </c>
      <c r="H125" s="37" t="s">
        <v>122</v>
      </c>
      <c r="I125" s="41">
        <f t="shared" si="66"/>
        <v>3.1022038369223566</v>
      </c>
      <c r="J125" s="37">
        <v>0</v>
      </c>
      <c r="K125" s="41">
        <f t="shared" si="56"/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f t="shared" si="57"/>
        <v>0</v>
      </c>
      <c r="Q125" s="41">
        <v>0</v>
      </c>
      <c r="R125" s="41">
        <v>0</v>
      </c>
      <c r="S125" s="41">
        <v>0</v>
      </c>
      <c r="T125" s="41">
        <v>0</v>
      </c>
      <c r="U125" s="41">
        <f t="shared" si="58"/>
        <v>0</v>
      </c>
      <c r="V125" s="41">
        <v>0</v>
      </c>
      <c r="W125" s="41">
        <v>0</v>
      </c>
      <c r="X125" s="41">
        <v>0</v>
      </c>
      <c r="Y125" s="41">
        <v>0</v>
      </c>
      <c r="Z125" s="41">
        <f t="shared" si="59"/>
        <v>0</v>
      </c>
      <c r="AA125" s="41">
        <v>0</v>
      </c>
      <c r="AB125" s="41">
        <v>0</v>
      </c>
      <c r="AC125" s="41">
        <v>0</v>
      </c>
      <c r="AD125" s="41">
        <v>0</v>
      </c>
      <c r="AE125" s="41">
        <f t="shared" si="60"/>
        <v>3.1022038369223566</v>
      </c>
      <c r="AF125" s="41">
        <v>0</v>
      </c>
      <c r="AG125" s="41">
        <v>0</v>
      </c>
      <c r="AH125" s="41">
        <v>3.1022038369223566</v>
      </c>
      <c r="AI125" s="41">
        <v>0</v>
      </c>
      <c r="AJ125" s="12">
        <f t="shared" si="65"/>
        <v>3.1022038369223566</v>
      </c>
      <c r="AK125" s="12">
        <f t="shared" si="61"/>
        <v>0</v>
      </c>
      <c r="AL125" s="12">
        <f t="shared" si="62"/>
        <v>0</v>
      </c>
      <c r="AM125" s="12">
        <f t="shared" si="63"/>
        <v>3.1022038369223566</v>
      </c>
      <c r="AN125" s="12">
        <f t="shared" si="64"/>
        <v>0</v>
      </c>
    </row>
    <row r="126" spans="1:40" s="20" customFormat="1" ht="31.5" x14ac:dyDescent="0.25">
      <c r="A126" s="37" t="s">
        <v>75</v>
      </c>
      <c r="B126" s="37" t="s">
        <v>233</v>
      </c>
      <c r="C126" s="37" t="s">
        <v>446</v>
      </c>
      <c r="D126" s="37">
        <v>2027</v>
      </c>
      <c r="E126" s="37">
        <v>2027</v>
      </c>
      <c r="F126" s="13" t="s">
        <v>122</v>
      </c>
      <c r="G126" s="13" t="s">
        <v>122</v>
      </c>
      <c r="H126" s="37" t="s">
        <v>122</v>
      </c>
      <c r="I126" s="41">
        <f t="shared" si="66"/>
        <v>6.1652744222720024</v>
      </c>
      <c r="J126" s="37">
        <v>0</v>
      </c>
      <c r="K126" s="41">
        <f t="shared" si="56"/>
        <v>0</v>
      </c>
      <c r="L126" s="41">
        <v>0</v>
      </c>
      <c r="M126" s="41">
        <v>0</v>
      </c>
      <c r="N126" s="41">
        <v>0</v>
      </c>
      <c r="O126" s="41">
        <v>0</v>
      </c>
      <c r="P126" s="41">
        <f t="shared" si="57"/>
        <v>0</v>
      </c>
      <c r="Q126" s="41">
        <v>0</v>
      </c>
      <c r="R126" s="41">
        <v>0</v>
      </c>
      <c r="S126" s="41">
        <v>0</v>
      </c>
      <c r="T126" s="41">
        <v>0</v>
      </c>
      <c r="U126" s="41">
        <f t="shared" si="58"/>
        <v>0</v>
      </c>
      <c r="V126" s="41">
        <v>0</v>
      </c>
      <c r="W126" s="41">
        <v>0</v>
      </c>
      <c r="X126" s="41">
        <v>0</v>
      </c>
      <c r="Y126" s="41">
        <v>0</v>
      </c>
      <c r="Z126" s="41">
        <f t="shared" si="59"/>
        <v>0</v>
      </c>
      <c r="AA126" s="41">
        <v>0</v>
      </c>
      <c r="AB126" s="41">
        <v>0</v>
      </c>
      <c r="AC126" s="41">
        <v>0</v>
      </c>
      <c r="AD126" s="41">
        <v>0</v>
      </c>
      <c r="AE126" s="41">
        <f t="shared" si="60"/>
        <v>6.1652744222720024</v>
      </c>
      <c r="AF126" s="41">
        <v>0</v>
      </c>
      <c r="AG126" s="41">
        <v>0</v>
      </c>
      <c r="AH126" s="41">
        <v>6.1652744222720024</v>
      </c>
      <c r="AI126" s="41">
        <v>0</v>
      </c>
      <c r="AJ126" s="12">
        <f t="shared" si="65"/>
        <v>6.1652744222720024</v>
      </c>
      <c r="AK126" s="12">
        <f t="shared" si="61"/>
        <v>0</v>
      </c>
      <c r="AL126" s="12">
        <f t="shared" si="62"/>
        <v>0</v>
      </c>
      <c r="AM126" s="12">
        <f t="shared" si="63"/>
        <v>6.1652744222720024</v>
      </c>
      <c r="AN126" s="12">
        <f t="shared" si="64"/>
        <v>0</v>
      </c>
    </row>
    <row r="127" spans="1:40" s="20" customFormat="1" ht="63" x14ac:dyDescent="0.25">
      <c r="A127" s="37" t="s">
        <v>77</v>
      </c>
      <c r="B127" s="37" t="s">
        <v>78</v>
      </c>
      <c r="C127" s="37" t="s">
        <v>26</v>
      </c>
      <c r="D127" s="37">
        <f t="shared" ref="D127:E127" si="68">D128</f>
        <v>2023</v>
      </c>
      <c r="E127" s="37">
        <f t="shared" si="68"/>
        <v>2027</v>
      </c>
      <c r="F127" s="37" t="s">
        <v>122</v>
      </c>
      <c r="G127" s="37" t="s">
        <v>122</v>
      </c>
      <c r="H127" s="37" t="s">
        <v>122</v>
      </c>
      <c r="I127" s="41">
        <f t="shared" si="66"/>
        <v>455.25685966746914</v>
      </c>
      <c r="J127" s="37">
        <f>J128+J193</f>
        <v>0</v>
      </c>
      <c r="K127" s="41">
        <f>SUM(L127:O127)</f>
        <v>104.1804320569737</v>
      </c>
      <c r="L127" s="41">
        <v>0</v>
      </c>
      <c r="M127" s="41">
        <v>0</v>
      </c>
      <c r="N127" s="41">
        <f>N128</f>
        <v>104.1804320569737</v>
      </c>
      <c r="O127" s="41">
        <v>0</v>
      </c>
      <c r="P127" s="41">
        <f t="shared" ref="P127" si="69">SUM(Q127:T127)</f>
        <v>70.297567344863864</v>
      </c>
      <c r="Q127" s="41">
        <v>0</v>
      </c>
      <c r="R127" s="41">
        <v>0</v>
      </c>
      <c r="S127" s="41">
        <f>S128</f>
        <v>70.297567344863864</v>
      </c>
      <c r="T127" s="41">
        <v>0</v>
      </c>
      <c r="U127" s="41">
        <f t="shared" ref="U127" si="70">SUM(V127:Y127)</f>
        <v>85.903119180348057</v>
      </c>
      <c r="V127" s="41">
        <v>0</v>
      </c>
      <c r="W127" s="41">
        <v>0</v>
      </c>
      <c r="X127" s="41">
        <f>X128</f>
        <v>85.903119180348057</v>
      </c>
      <c r="Y127" s="41">
        <v>0</v>
      </c>
      <c r="Z127" s="41">
        <f t="shared" ref="Z127" si="71">SUM(AA127:AD127)</f>
        <v>72.475168104038758</v>
      </c>
      <c r="AA127" s="41">
        <v>0</v>
      </c>
      <c r="AB127" s="41">
        <v>0</v>
      </c>
      <c r="AC127" s="41">
        <f>AC128</f>
        <v>72.475168104038758</v>
      </c>
      <c r="AD127" s="41">
        <v>0</v>
      </c>
      <c r="AE127" s="41">
        <f t="shared" ref="AE127" si="72">SUM(AF127:AI127)</f>
        <v>122.40057298124475</v>
      </c>
      <c r="AF127" s="41">
        <v>0</v>
      </c>
      <c r="AG127" s="41">
        <v>0</v>
      </c>
      <c r="AH127" s="41">
        <f>AH128</f>
        <v>122.40057298124475</v>
      </c>
      <c r="AI127" s="41">
        <v>0</v>
      </c>
      <c r="AJ127" s="12">
        <f t="shared" si="65"/>
        <v>455.25685966746914</v>
      </c>
      <c r="AK127" s="12">
        <f t="shared" si="61"/>
        <v>0</v>
      </c>
      <c r="AL127" s="12">
        <f t="shared" si="62"/>
        <v>0</v>
      </c>
      <c r="AM127" s="12">
        <f t="shared" si="63"/>
        <v>455.25685966746914</v>
      </c>
      <c r="AN127" s="12">
        <f t="shared" si="64"/>
        <v>0</v>
      </c>
    </row>
    <row r="128" spans="1:40" s="20" customFormat="1" ht="47.25" x14ac:dyDescent="0.25">
      <c r="A128" s="37" t="s">
        <v>79</v>
      </c>
      <c r="B128" s="37" t="s">
        <v>80</v>
      </c>
      <c r="C128" s="37" t="s">
        <v>26</v>
      </c>
      <c r="D128" s="37">
        <v>2023</v>
      </c>
      <c r="E128" s="37">
        <v>2027</v>
      </c>
      <c r="F128" s="37" t="s">
        <v>122</v>
      </c>
      <c r="G128" s="37" t="s">
        <v>122</v>
      </c>
      <c r="H128" s="37" t="s">
        <v>122</v>
      </c>
      <c r="I128" s="41">
        <f t="shared" si="66"/>
        <v>455.25685966746914</v>
      </c>
      <c r="J128" s="37">
        <f>SUM(J129:J192)</f>
        <v>0</v>
      </c>
      <c r="K128" s="41">
        <f>SUM(L128:O128)</f>
        <v>104.1804320569737</v>
      </c>
      <c r="L128" s="41">
        <v>0</v>
      </c>
      <c r="M128" s="41">
        <v>0</v>
      </c>
      <c r="N128" s="41">
        <f>N129+N131+N165+N179</f>
        <v>104.1804320569737</v>
      </c>
      <c r="O128" s="41">
        <v>0</v>
      </c>
      <c r="P128" s="41">
        <f>SUM(Q128:T128)</f>
        <v>70.297567344863864</v>
      </c>
      <c r="Q128" s="41">
        <v>0</v>
      </c>
      <c r="R128" s="41">
        <v>0</v>
      </c>
      <c r="S128" s="41">
        <f>S129+S131+S165+S179</f>
        <v>70.297567344863864</v>
      </c>
      <c r="T128" s="41">
        <v>0</v>
      </c>
      <c r="U128" s="41">
        <f>SUM(V128:Y128)</f>
        <v>85.903119180348057</v>
      </c>
      <c r="V128" s="41">
        <v>0</v>
      </c>
      <c r="W128" s="41">
        <v>0</v>
      </c>
      <c r="X128" s="41">
        <f>X129+X131+X165+X179</f>
        <v>85.903119180348057</v>
      </c>
      <c r="Y128" s="41">
        <v>0</v>
      </c>
      <c r="Z128" s="41">
        <f>SUM(AA128:AD128)</f>
        <v>72.475168104038758</v>
      </c>
      <c r="AA128" s="41">
        <v>0</v>
      </c>
      <c r="AB128" s="41">
        <v>0</v>
      </c>
      <c r="AC128" s="41">
        <f>AC129+AC131+AC165+AC179</f>
        <v>72.475168104038758</v>
      </c>
      <c r="AD128" s="41">
        <v>0</v>
      </c>
      <c r="AE128" s="41">
        <f>SUM(AF128:AI128)</f>
        <v>122.40057298124475</v>
      </c>
      <c r="AF128" s="41">
        <v>0</v>
      </c>
      <c r="AG128" s="41">
        <v>0</v>
      </c>
      <c r="AH128" s="41">
        <f>AH129+AH131+AH165+AH179</f>
        <v>122.40057298124475</v>
      </c>
      <c r="AI128" s="41">
        <v>0</v>
      </c>
      <c r="AJ128" s="12">
        <f t="shared" si="65"/>
        <v>455.25685966746914</v>
      </c>
      <c r="AK128" s="12">
        <f t="shared" si="61"/>
        <v>0</v>
      </c>
      <c r="AL128" s="12">
        <f t="shared" si="62"/>
        <v>0</v>
      </c>
      <c r="AM128" s="12">
        <f t="shared" si="63"/>
        <v>455.25685966746914</v>
      </c>
      <c r="AN128" s="12">
        <f t="shared" si="64"/>
        <v>0</v>
      </c>
    </row>
    <row r="129" spans="1:40" s="20" customFormat="1" ht="47.25" x14ac:dyDescent="0.25">
      <c r="A129" s="37" t="s">
        <v>79</v>
      </c>
      <c r="B129" s="37" t="s">
        <v>234</v>
      </c>
      <c r="C129" s="37" t="s">
        <v>26</v>
      </c>
      <c r="D129" s="37">
        <v>2023</v>
      </c>
      <c r="E129" s="37">
        <v>2027</v>
      </c>
      <c r="F129" s="13" t="s">
        <v>122</v>
      </c>
      <c r="G129" s="13" t="s">
        <v>122</v>
      </c>
      <c r="H129" s="37" t="s">
        <v>122</v>
      </c>
      <c r="I129" s="41">
        <f t="shared" si="66"/>
        <v>25.82312153079015</v>
      </c>
      <c r="J129" s="37">
        <v>0</v>
      </c>
      <c r="K129" s="41">
        <f>SUM(L129:O129)</f>
        <v>4.0943235160000002</v>
      </c>
      <c r="L129" s="41">
        <v>0</v>
      </c>
      <c r="M129" s="41">
        <v>0</v>
      </c>
      <c r="N129" s="41">
        <f>N130</f>
        <v>4.0943235160000002</v>
      </c>
      <c r="O129" s="41">
        <v>0</v>
      </c>
      <c r="P129" s="41">
        <f>SUM(Q129:T129)</f>
        <v>5.077167267520001</v>
      </c>
      <c r="Q129" s="41">
        <v>0</v>
      </c>
      <c r="R129" s="41">
        <v>0</v>
      </c>
      <c r="S129" s="41">
        <f>S130</f>
        <v>5.077167267520001</v>
      </c>
      <c r="T129" s="41">
        <v>0</v>
      </c>
      <c r="U129" s="41">
        <f>SUM(V129:Y129)</f>
        <v>0</v>
      </c>
      <c r="V129" s="41">
        <v>0</v>
      </c>
      <c r="W129" s="41">
        <v>0</v>
      </c>
      <c r="X129" s="41">
        <f>X130</f>
        <v>0</v>
      </c>
      <c r="Y129" s="41">
        <v>0</v>
      </c>
      <c r="Z129" s="41">
        <f>SUM(AA129:AD129)</f>
        <v>11.275843814751235</v>
      </c>
      <c r="AA129" s="41">
        <v>0</v>
      </c>
      <c r="AB129" s="41">
        <v>0</v>
      </c>
      <c r="AC129" s="41">
        <f>AC130</f>
        <v>11.275843814751235</v>
      </c>
      <c r="AD129" s="41">
        <v>0</v>
      </c>
      <c r="AE129" s="41">
        <f>SUM(AF129:AI129)</f>
        <v>5.3757869325189143</v>
      </c>
      <c r="AF129" s="41">
        <v>0</v>
      </c>
      <c r="AG129" s="41">
        <v>0</v>
      </c>
      <c r="AH129" s="41">
        <f>AH130</f>
        <v>5.3757869325189143</v>
      </c>
      <c r="AI129" s="41">
        <v>0</v>
      </c>
      <c r="AJ129" s="12">
        <f t="shared" si="65"/>
        <v>25.82312153079015</v>
      </c>
      <c r="AK129" s="12">
        <f t="shared" si="61"/>
        <v>0</v>
      </c>
      <c r="AL129" s="12">
        <f t="shared" si="62"/>
        <v>0</v>
      </c>
      <c r="AM129" s="12">
        <f t="shared" si="63"/>
        <v>25.82312153079015</v>
      </c>
      <c r="AN129" s="12">
        <f t="shared" si="64"/>
        <v>0</v>
      </c>
    </row>
    <row r="130" spans="1:40" s="20" customFormat="1" ht="31.5" x14ac:dyDescent="0.25">
      <c r="A130" s="37" t="s">
        <v>79</v>
      </c>
      <c r="B130" s="37" t="s">
        <v>235</v>
      </c>
      <c r="C130" s="37" t="s">
        <v>447</v>
      </c>
      <c r="D130" s="37">
        <v>2023</v>
      </c>
      <c r="E130" s="37">
        <v>2027</v>
      </c>
      <c r="F130" s="13" t="s">
        <v>122</v>
      </c>
      <c r="G130" s="13" t="s">
        <v>122</v>
      </c>
      <c r="H130" s="37" t="s">
        <v>122</v>
      </c>
      <c r="I130" s="41">
        <f t="shared" si="66"/>
        <v>25.82312153079015</v>
      </c>
      <c r="J130" s="37">
        <v>0</v>
      </c>
      <c r="K130" s="41">
        <f t="shared" ref="K130:K153" si="73">SUM(L130:O130)</f>
        <v>4.0943235160000002</v>
      </c>
      <c r="L130" s="41">
        <v>0</v>
      </c>
      <c r="M130" s="41">
        <v>0</v>
      </c>
      <c r="N130" s="41">
        <v>4.0943235160000002</v>
      </c>
      <c r="O130" s="41">
        <v>0</v>
      </c>
      <c r="P130" s="41">
        <f t="shared" ref="P130:P192" si="74">SUM(Q130:T130)</f>
        <v>5.077167267520001</v>
      </c>
      <c r="Q130" s="41">
        <v>0</v>
      </c>
      <c r="R130" s="41">
        <v>0</v>
      </c>
      <c r="S130" s="41">
        <v>5.077167267520001</v>
      </c>
      <c r="T130" s="41">
        <v>0</v>
      </c>
      <c r="U130" s="41">
        <f t="shared" ref="U130:U192" si="75">SUM(V130:Y130)</f>
        <v>0</v>
      </c>
      <c r="V130" s="41">
        <v>0</v>
      </c>
      <c r="W130" s="41">
        <v>0</v>
      </c>
      <c r="X130" s="41">
        <v>0</v>
      </c>
      <c r="Y130" s="41">
        <v>0</v>
      </c>
      <c r="Z130" s="41">
        <f t="shared" ref="Z130:Z192" si="76">SUM(AA130:AD130)</f>
        <v>11.275843814751235</v>
      </c>
      <c r="AA130" s="41">
        <v>0</v>
      </c>
      <c r="AB130" s="41">
        <v>0</v>
      </c>
      <c r="AC130" s="41">
        <v>11.275843814751235</v>
      </c>
      <c r="AD130" s="41">
        <v>0</v>
      </c>
      <c r="AE130" s="41">
        <f t="shared" ref="AE130:AE192" si="77">SUM(AF130:AI130)</f>
        <v>5.3757869325189143</v>
      </c>
      <c r="AF130" s="41">
        <v>0</v>
      </c>
      <c r="AG130" s="41">
        <v>0</v>
      </c>
      <c r="AH130" s="41">
        <v>5.3757869325189143</v>
      </c>
      <c r="AI130" s="41">
        <v>0</v>
      </c>
      <c r="AJ130" s="12">
        <f t="shared" si="65"/>
        <v>25.82312153079015</v>
      </c>
      <c r="AK130" s="12">
        <f t="shared" si="61"/>
        <v>0</v>
      </c>
      <c r="AL130" s="12">
        <f t="shared" si="62"/>
        <v>0</v>
      </c>
      <c r="AM130" s="12">
        <f t="shared" si="63"/>
        <v>25.82312153079015</v>
      </c>
      <c r="AN130" s="12">
        <f t="shared" si="64"/>
        <v>0</v>
      </c>
    </row>
    <row r="131" spans="1:40" s="20" customFormat="1" ht="47.25" x14ac:dyDescent="0.25">
      <c r="A131" s="37" t="s">
        <v>79</v>
      </c>
      <c r="B131" s="37" t="s">
        <v>236</v>
      </c>
      <c r="C131" s="37" t="s">
        <v>26</v>
      </c>
      <c r="D131" s="37">
        <v>2023</v>
      </c>
      <c r="E131" s="37">
        <v>2027</v>
      </c>
      <c r="F131" s="13" t="s">
        <v>122</v>
      </c>
      <c r="G131" s="13" t="s">
        <v>122</v>
      </c>
      <c r="H131" s="37" t="s">
        <v>122</v>
      </c>
      <c r="I131" s="41">
        <f t="shared" si="66"/>
        <v>333.62321818727986</v>
      </c>
      <c r="J131" s="37">
        <v>0</v>
      </c>
      <c r="K131" s="41">
        <f t="shared" si="73"/>
        <v>80.226939642803586</v>
      </c>
      <c r="L131" s="41">
        <v>0</v>
      </c>
      <c r="M131" s="41">
        <v>0</v>
      </c>
      <c r="N131" s="41">
        <f>SUM(N132:N164)</f>
        <v>80.226939642803586</v>
      </c>
      <c r="O131" s="41">
        <v>0</v>
      </c>
      <c r="P131" s="41">
        <f t="shared" si="74"/>
        <v>35.8249651696961</v>
      </c>
      <c r="Q131" s="41">
        <v>0</v>
      </c>
      <c r="R131" s="41">
        <v>0</v>
      </c>
      <c r="S131" s="41">
        <f>SUM(S132:S164)</f>
        <v>35.8249651696961</v>
      </c>
      <c r="T131" s="41">
        <v>0</v>
      </c>
      <c r="U131" s="41">
        <f t="shared" si="75"/>
        <v>73.838126519937006</v>
      </c>
      <c r="V131" s="41">
        <v>0</v>
      </c>
      <c r="W131" s="41">
        <v>0</v>
      </c>
      <c r="X131" s="41">
        <f>SUM(X132:X164)</f>
        <v>73.838126519937006</v>
      </c>
      <c r="Y131" s="41">
        <v>0</v>
      </c>
      <c r="Z131" s="41">
        <f t="shared" si="76"/>
        <v>50.737731084148948</v>
      </c>
      <c r="AA131" s="41">
        <v>0</v>
      </c>
      <c r="AB131" s="41">
        <v>0</v>
      </c>
      <c r="AC131" s="41">
        <f>SUM(AC132:AC164)</f>
        <v>50.737731084148948</v>
      </c>
      <c r="AD131" s="41">
        <v>0</v>
      </c>
      <c r="AE131" s="41">
        <f t="shared" si="77"/>
        <v>92.995455770694221</v>
      </c>
      <c r="AF131" s="41">
        <v>0</v>
      </c>
      <c r="AG131" s="41">
        <v>0</v>
      </c>
      <c r="AH131" s="41">
        <f>SUM(AH132:AH164)</f>
        <v>92.995455770694221</v>
      </c>
      <c r="AI131" s="41">
        <v>0</v>
      </c>
      <c r="AJ131" s="12">
        <f t="shared" si="65"/>
        <v>333.62321818727986</v>
      </c>
      <c r="AK131" s="12">
        <f t="shared" si="61"/>
        <v>0</v>
      </c>
      <c r="AL131" s="12">
        <f t="shared" si="62"/>
        <v>0</v>
      </c>
      <c r="AM131" s="12">
        <f t="shared" si="63"/>
        <v>333.62321818727986</v>
      </c>
      <c r="AN131" s="12">
        <f t="shared" si="64"/>
        <v>0</v>
      </c>
    </row>
    <row r="132" spans="1:40" s="20" customFormat="1" ht="31.5" x14ac:dyDescent="0.25">
      <c r="A132" s="37" t="s">
        <v>79</v>
      </c>
      <c r="B132" s="37" t="s">
        <v>237</v>
      </c>
      <c r="C132" s="37" t="s">
        <v>448</v>
      </c>
      <c r="D132" s="37">
        <v>2023</v>
      </c>
      <c r="E132" s="37">
        <v>2026</v>
      </c>
      <c r="F132" s="13" t="s">
        <v>122</v>
      </c>
      <c r="G132" s="13" t="s">
        <v>122</v>
      </c>
      <c r="H132" s="37" t="s">
        <v>122</v>
      </c>
      <c r="I132" s="41">
        <f t="shared" si="66"/>
        <v>91.926587517505638</v>
      </c>
      <c r="J132" s="37">
        <v>0</v>
      </c>
      <c r="K132" s="41">
        <f t="shared" si="73"/>
        <v>44.109897357999998</v>
      </c>
      <c r="L132" s="41">
        <v>0</v>
      </c>
      <c r="M132" s="41">
        <v>0</v>
      </c>
      <c r="N132" s="41">
        <v>44.109897357999998</v>
      </c>
      <c r="O132" s="41">
        <v>0</v>
      </c>
      <c r="P132" s="41">
        <f t="shared" si="74"/>
        <v>21.025926406521606</v>
      </c>
      <c r="Q132" s="41">
        <v>0</v>
      </c>
      <c r="R132" s="41">
        <v>0</v>
      </c>
      <c r="S132" s="41">
        <v>21.025926406521606</v>
      </c>
      <c r="T132" s="41">
        <v>0</v>
      </c>
      <c r="U132" s="41">
        <f t="shared" si="75"/>
        <v>23.144961923249646</v>
      </c>
      <c r="V132" s="41">
        <v>0</v>
      </c>
      <c r="W132" s="41">
        <v>0</v>
      </c>
      <c r="X132" s="41">
        <v>23.144961923249646</v>
      </c>
      <c r="Y132" s="41">
        <v>0</v>
      </c>
      <c r="Z132" s="41">
        <f t="shared" si="76"/>
        <v>3.6458018297344008</v>
      </c>
      <c r="AA132" s="41">
        <v>0</v>
      </c>
      <c r="AB132" s="41">
        <v>0</v>
      </c>
      <c r="AC132" s="41">
        <v>3.6458018297344008</v>
      </c>
      <c r="AD132" s="41">
        <v>0</v>
      </c>
      <c r="AE132" s="41">
        <f t="shared" si="77"/>
        <v>0</v>
      </c>
      <c r="AF132" s="41">
        <v>0</v>
      </c>
      <c r="AG132" s="41">
        <v>0</v>
      </c>
      <c r="AH132" s="41">
        <v>0</v>
      </c>
      <c r="AI132" s="41">
        <v>0</v>
      </c>
      <c r="AJ132" s="12">
        <f t="shared" si="65"/>
        <v>91.926587517505638</v>
      </c>
      <c r="AK132" s="12">
        <f t="shared" si="61"/>
        <v>0</v>
      </c>
      <c r="AL132" s="12">
        <f t="shared" si="62"/>
        <v>0</v>
      </c>
      <c r="AM132" s="12">
        <f t="shared" si="63"/>
        <v>91.926587517505638</v>
      </c>
      <c r="AN132" s="12">
        <f t="shared" si="64"/>
        <v>0</v>
      </c>
    </row>
    <row r="133" spans="1:40" s="20" customFormat="1" ht="78.75" x14ac:dyDescent="0.25">
      <c r="A133" s="37" t="s">
        <v>79</v>
      </c>
      <c r="B133" s="37" t="s">
        <v>238</v>
      </c>
      <c r="C133" s="37" t="s">
        <v>449</v>
      </c>
      <c r="D133" s="37">
        <v>2023</v>
      </c>
      <c r="E133" s="37">
        <v>2027</v>
      </c>
      <c r="F133" s="13" t="s">
        <v>122</v>
      </c>
      <c r="G133" s="13" t="s">
        <v>122</v>
      </c>
      <c r="H133" s="37" t="s">
        <v>122</v>
      </c>
      <c r="I133" s="41">
        <f t="shared" si="66"/>
        <v>95.510995047171463</v>
      </c>
      <c r="J133" s="37">
        <v>0</v>
      </c>
      <c r="K133" s="41">
        <f t="shared" si="73"/>
        <v>24.901323438243598</v>
      </c>
      <c r="L133" s="41">
        <v>0</v>
      </c>
      <c r="M133" s="41">
        <v>0</v>
      </c>
      <c r="N133" s="41">
        <v>24.901323438243598</v>
      </c>
      <c r="O133" s="41">
        <v>0</v>
      </c>
      <c r="P133" s="41">
        <f t="shared" si="74"/>
        <v>3.8947631413909098</v>
      </c>
      <c r="Q133" s="41">
        <v>0</v>
      </c>
      <c r="R133" s="41">
        <v>0</v>
      </c>
      <c r="S133" s="41">
        <v>3.8947631413909098</v>
      </c>
      <c r="T133" s="41">
        <v>0</v>
      </c>
      <c r="U133" s="41">
        <f t="shared" si="75"/>
        <v>21.970686035632649</v>
      </c>
      <c r="V133" s="41">
        <v>0</v>
      </c>
      <c r="W133" s="41">
        <v>0</v>
      </c>
      <c r="X133" s="41">
        <v>21.970686035632649</v>
      </c>
      <c r="Y133" s="41">
        <v>0</v>
      </c>
      <c r="Z133" s="41">
        <f t="shared" si="76"/>
        <v>14.717346616701649</v>
      </c>
      <c r="AA133" s="41">
        <v>0</v>
      </c>
      <c r="AB133" s="41">
        <v>0</v>
      </c>
      <c r="AC133" s="41">
        <v>14.717346616701649</v>
      </c>
      <c r="AD133" s="41">
        <v>0</v>
      </c>
      <c r="AE133" s="41">
        <f t="shared" si="77"/>
        <v>30.026875815202661</v>
      </c>
      <c r="AF133" s="41">
        <v>0</v>
      </c>
      <c r="AG133" s="41">
        <v>0</v>
      </c>
      <c r="AH133" s="41">
        <v>30.026875815202661</v>
      </c>
      <c r="AI133" s="41">
        <v>0</v>
      </c>
      <c r="AJ133" s="12">
        <f t="shared" si="65"/>
        <v>95.510995047171463</v>
      </c>
      <c r="AK133" s="12">
        <f t="shared" si="61"/>
        <v>0</v>
      </c>
      <c r="AL133" s="12">
        <f t="shared" si="62"/>
        <v>0</v>
      </c>
      <c r="AM133" s="12">
        <f t="shared" si="63"/>
        <v>95.510995047171463</v>
      </c>
      <c r="AN133" s="12">
        <f t="shared" si="64"/>
        <v>0</v>
      </c>
    </row>
    <row r="134" spans="1:40" s="20" customFormat="1" ht="31.5" x14ac:dyDescent="0.25">
      <c r="A134" s="37" t="s">
        <v>79</v>
      </c>
      <c r="B134" s="37" t="s">
        <v>239</v>
      </c>
      <c r="C134" s="37" t="s">
        <v>450</v>
      </c>
      <c r="D134" s="37">
        <v>2023</v>
      </c>
      <c r="E134" s="37">
        <v>2023</v>
      </c>
      <c r="F134" s="13" t="s">
        <v>122</v>
      </c>
      <c r="G134" s="13" t="s">
        <v>122</v>
      </c>
      <c r="H134" s="37" t="s">
        <v>122</v>
      </c>
      <c r="I134" s="41">
        <f t="shared" si="66"/>
        <v>2.4416009342399998</v>
      </c>
      <c r="J134" s="37">
        <v>0</v>
      </c>
      <c r="K134" s="41">
        <f t="shared" si="73"/>
        <v>2.4416009342399998</v>
      </c>
      <c r="L134" s="41">
        <v>0</v>
      </c>
      <c r="M134" s="41">
        <v>0</v>
      </c>
      <c r="N134" s="41">
        <v>2.4416009342399998</v>
      </c>
      <c r="O134" s="41">
        <v>0</v>
      </c>
      <c r="P134" s="41">
        <f t="shared" si="74"/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f t="shared" si="75"/>
        <v>0</v>
      </c>
      <c r="V134" s="41">
        <v>0</v>
      </c>
      <c r="W134" s="41">
        <v>0</v>
      </c>
      <c r="X134" s="41">
        <v>0</v>
      </c>
      <c r="Y134" s="41">
        <v>0</v>
      </c>
      <c r="Z134" s="41">
        <f t="shared" si="76"/>
        <v>0</v>
      </c>
      <c r="AA134" s="41">
        <v>0</v>
      </c>
      <c r="AB134" s="41">
        <v>0</v>
      </c>
      <c r="AC134" s="41">
        <v>0</v>
      </c>
      <c r="AD134" s="41">
        <v>0</v>
      </c>
      <c r="AE134" s="41">
        <f t="shared" si="77"/>
        <v>0</v>
      </c>
      <c r="AF134" s="41">
        <v>0</v>
      </c>
      <c r="AG134" s="41">
        <v>0</v>
      </c>
      <c r="AH134" s="41">
        <v>0</v>
      </c>
      <c r="AI134" s="41">
        <v>0</v>
      </c>
      <c r="AJ134" s="12">
        <f t="shared" si="65"/>
        <v>2.4416009342399998</v>
      </c>
      <c r="AK134" s="12">
        <f t="shared" si="61"/>
        <v>0</v>
      </c>
      <c r="AL134" s="12">
        <f t="shared" si="62"/>
        <v>0</v>
      </c>
      <c r="AM134" s="12">
        <f t="shared" si="63"/>
        <v>2.4416009342399998</v>
      </c>
      <c r="AN134" s="12">
        <f t="shared" si="64"/>
        <v>0</v>
      </c>
    </row>
    <row r="135" spans="1:40" s="20" customFormat="1" ht="47.25" x14ac:dyDescent="0.25">
      <c r="A135" s="37" t="s">
        <v>79</v>
      </c>
      <c r="B135" s="37" t="s">
        <v>240</v>
      </c>
      <c r="C135" s="37" t="s">
        <v>451</v>
      </c>
      <c r="D135" s="37">
        <v>2023</v>
      </c>
      <c r="E135" s="37">
        <v>2026</v>
      </c>
      <c r="F135" s="13" t="s">
        <v>122</v>
      </c>
      <c r="G135" s="13" t="s">
        <v>122</v>
      </c>
      <c r="H135" s="37" t="s">
        <v>122</v>
      </c>
      <c r="I135" s="41">
        <f t="shared" si="66"/>
        <v>1.5</v>
      </c>
      <c r="J135" s="37">
        <v>0</v>
      </c>
      <c r="K135" s="41">
        <f t="shared" si="73"/>
        <v>1.5</v>
      </c>
      <c r="L135" s="41">
        <v>0</v>
      </c>
      <c r="M135" s="41">
        <v>0</v>
      </c>
      <c r="N135" s="41">
        <v>1.5</v>
      </c>
      <c r="O135" s="41">
        <v>0</v>
      </c>
      <c r="P135" s="41">
        <f t="shared" si="74"/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f t="shared" si="75"/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f t="shared" si="76"/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f t="shared" si="77"/>
        <v>0</v>
      </c>
      <c r="AF135" s="41">
        <v>0</v>
      </c>
      <c r="AG135" s="41">
        <v>0</v>
      </c>
      <c r="AH135" s="41">
        <v>0</v>
      </c>
      <c r="AI135" s="41">
        <v>0</v>
      </c>
      <c r="AJ135" s="12">
        <f t="shared" si="65"/>
        <v>1.5</v>
      </c>
      <c r="AK135" s="12">
        <f t="shared" si="61"/>
        <v>0</v>
      </c>
      <c r="AL135" s="12">
        <f t="shared" si="62"/>
        <v>0</v>
      </c>
      <c r="AM135" s="12">
        <f t="shared" si="63"/>
        <v>1.5</v>
      </c>
      <c r="AN135" s="12">
        <f t="shared" si="64"/>
        <v>0</v>
      </c>
    </row>
    <row r="136" spans="1:40" s="20" customFormat="1" ht="31.5" x14ac:dyDescent="0.25">
      <c r="A136" s="37" t="s">
        <v>79</v>
      </c>
      <c r="B136" s="37" t="s">
        <v>241</v>
      </c>
      <c r="C136" s="37" t="s">
        <v>452</v>
      </c>
      <c r="D136" s="37">
        <v>2023</v>
      </c>
      <c r="E136" s="37">
        <v>2023</v>
      </c>
      <c r="F136" s="13" t="s">
        <v>122</v>
      </c>
      <c r="G136" s="13" t="s">
        <v>122</v>
      </c>
      <c r="H136" s="37" t="s">
        <v>122</v>
      </c>
      <c r="I136" s="41">
        <f t="shared" si="66"/>
        <v>4.0186500000000001</v>
      </c>
      <c r="J136" s="37">
        <v>0</v>
      </c>
      <c r="K136" s="41">
        <f t="shared" si="73"/>
        <v>4.0186500000000001</v>
      </c>
      <c r="L136" s="41">
        <v>0</v>
      </c>
      <c r="M136" s="41">
        <v>0</v>
      </c>
      <c r="N136" s="41">
        <v>4.0186500000000001</v>
      </c>
      <c r="O136" s="41">
        <v>0</v>
      </c>
      <c r="P136" s="41">
        <f t="shared" si="74"/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f t="shared" si="75"/>
        <v>0</v>
      </c>
      <c r="V136" s="41">
        <v>0</v>
      </c>
      <c r="W136" s="41">
        <v>0</v>
      </c>
      <c r="X136" s="41">
        <v>0</v>
      </c>
      <c r="Y136" s="41">
        <v>0</v>
      </c>
      <c r="Z136" s="41">
        <f t="shared" si="76"/>
        <v>0</v>
      </c>
      <c r="AA136" s="41">
        <v>0</v>
      </c>
      <c r="AB136" s="41">
        <v>0</v>
      </c>
      <c r="AC136" s="41">
        <v>0</v>
      </c>
      <c r="AD136" s="41">
        <v>0</v>
      </c>
      <c r="AE136" s="41">
        <f t="shared" si="77"/>
        <v>0</v>
      </c>
      <c r="AF136" s="41">
        <v>0</v>
      </c>
      <c r="AG136" s="41">
        <v>0</v>
      </c>
      <c r="AH136" s="41">
        <v>0</v>
      </c>
      <c r="AI136" s="41">
        <v>0</v>
      </c>
      <c r="AJ136" s="12">
        <f t="shared" si="65"/>
        <v>4.0186500000000001</v>
      </c>
      <c r="AK136" s="12">
        <f t="shared" si="61"/>
        <v>0</v>
      </c>
      <c r="AL136" s="12">
        <f t="shared" si="62"/>
        <v>0</v>
      </c>
      <c r="AM136" s="12">
        <f t="shared" si="63"/>
        <v>4.0186500000000001</v>
      </c>
      <c r="AN136" s="12">
        <f t="shared" si="64"/>
        <v>0</v>
      </c>
    </row>
    <row r="137" spans="1:40" s="20" customFormat="1" ht="31.5" x14ac:dyDescent="0.25">
      <c r="A137" s="37" t="s">
        <v>79</v>
      </c>
      <c r="B137" s="37" t="s">
        <v>242</v>
      </c>
      <c r="C137" s="37" t="s">
        <v>453</v>
      </c>
      <c r="D137" s="37">
        <v>2023</v>
      </c>
      <c r="E137" s="37">
        <v>2023</v>
      </c>
      <c r="F137" s="13" t="s">
        <v>122</v>
      </c>
      <c r="G137" s="13" t="s">
        <v>122</v>
      </c>
      <c r="H137" s="37" t="s">
        <v>122</v>
      </c>
      <c r="I137" s="41">
        <f t="shared" si="66"/>
        <v>3.2554679123200003</v>
      </c>
      <c r="J137" s="37">
        <v>0</v>
      </c>
      <c r="K137" s="41">
        <f t="shared" si="73"/>
        <v>3.2554679123200003</v>
      </c>
      <c r="L137" s="41">
        <v>0</v>
      </c>
      <c r="M137" s="41">
        <v>0</v>
      </c>
      <c r="N137" s="41">
        <v>3.2554679123200003</v>
      </c>
      <c r="O137" s="41">
        <v>0</v>
      </c>
      <c r="P137" s="41">
        <f t="shared" si="74"/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f t="shared" si="75"/>
        <v>0</v>
      </c>
      <c r="V137" s="41">
        <v>0</v>
      </c>
      <c r="W137" s="41">
        <v>0</v>
      </c>
      <c r="X137" s="41">
        <v>0</v>
      </c>
      <c r="Y137" s="41">
        <v>0</v>
      </c>
      <c r="Z137" s="41">
        <f t="shared" si="76"/>
        <v>0</v>
      </c>
      <c r="AA137" s="41">
        <v>0</v>
      </c>
      <c r="AB137" s="41">
        <v>0</v>
      </c>
      <c r="AC137" s="41">
        <v>0</v>
      </c>
      <c r="AD137" s="41">
        <v>0</v>
      </c>
      <c r="AE137" s="41">
        <f t="shared" si="77"/>
        <v>0</v>
      </c>
      <c r="AF137" s="41">
        <v>0</v>
      </c>
      <c r="AG137" s="41">
        <v>0</v>
      </c>
      <c r="AH137" s="41">
        <v>0</v>
      </c>
      <c r="AI137" s="41">
        <v>0</v>
      </c>
      <c r="AJ137" s="12">
        <f t="shared" si="65"/>
        <v>3.2554679123200003</v>
      </c>
      <c r="AK137" s="12">
        <f t="shared" si="61"/>
        <v>0</v>
      </c>
      <c r="AL137" s="12">
        <f t="shared" si="62"/>
        <v>0</v>
      </c>
      <c r="AM137" s="12">
        <f t="shared" si="63"/>
        <v>3.2554679123200003</v>
      </c>
      <c r="AN137" s="12">
        <f t="shared" si="64"/>
        <v>0</v>
      </c>
    </row>
    <row r="138" spans="1:40" s="20" customFormat="1" ht="47.25" x14ac:dyDescent="0.25">
      <c r="A138" s="37" t="s">
        <v>79</v>
      </c>
      <c r="B138" s="37" t="s">
        <v>243</v>
      </c>
      <c r="C138" s="37" t="s">
        <v>454</v>
      </c>
      <c r="D138" s="37">
        <v>2024</v>
      </c>
      <c r="E138" s="37">
        <v>2024</v>
      </c>
      <c r="F138" s="13" t="s">
        <v>122</v>
      </c>
      <c r="G138" s="13" t="s">
        <v>122</v>
      </c>
      <c r="H138" s="37" t="s">
        <v>122</v>
      </c>
      <c r="I138" s="41">
        <f t="shared" si="66"/>
        <v>6.3749139999999995</v>
      </c>
      <c r="J138" s="37">
        <v>0</v>
      </c>
      <c r="K138" s="41">
        <f t="shared" si="73"/>
        <v>0</v>
      </c>
      <c r="L138" s="41">
        <v>0</v>
      </c>
      <c r="M138" s="41">
        <v>0</v>
      </c>
      <c r="N138" s="41">
        <v>0</v>
      </c>
      <c r="O138" s="41">
        <v>0</v>
      </c>
      <c r="P138" s="41">
        <f t="shared" si="74"/>
        <v>6.3749139999999995</v>
      </c>
      <c r="Q138" s="41">
        <v>0</v>
      </c>
      <c r="R138" s="41">
        <v>0</v>
      </c>
      <c r="S138" s="41">
        <v>6.3749139999999995</v>
      </c>
      <c r="T138" s="41">
        <v>0</v>
      </c>
      <c r="U138" s="41">
        <f t="shared" si="75"/>
        <v>0</v>
      </c>
      <c r="V138" s="41">
        <v>0</v>
      </c>
      <c r="W138" s="41">
        <v>0</v>
      </c>
      <c r="X138" s="41">
        <v>0</v>
      </c>
      <c r="Y138" s="41">
        <v>0</v>
      </c>
      <c r="Z138" s="41">
        <f t="shared" si="76"/>
        <v>0</v>
      </c>
      <c r="AA138" s="41">
        <v>0</v>
      </c>
      <c r="AB138" s="41">
        <v>0</v>
      </c>
      <c r="AC138" s="41">
        <v>0</v>
      </c>
      <c r="AD138" s="41">
        <v>0</v>
      </c>
      <c r="AE138" s="41">
        <f t="shared" si="77"/>
        <v>0</v>
      </c>
      <c r="AF138" s="41">
        <v>0</v>
      </c>
      <c r="AG138" s="41">
        <v>0</v>
      </c>
      <c r="AH138" s="41">
        <v>0</v>
      </c>
      <c r="AI138" s="41">
        <v>0</v>
      </c>
      <c r="AJ138" s="12">
        <f t="shared" si="65"/>
        <v>6.3749139999999995</v>
      </c>
      <c r="AK138" s="12">
        <f t="shared" si="61"/>
        <v>0</v>
      </c>
      <c r="AL138" s="12">
        <f t="shared" si="62"/>
        <v>0</v>
      </c>
      <c r="AM138" s="12">
        <f t="shared" si="63"/>
        <v>6.3749139999999995</v>
      </c>
      <c r="AN138" s="12">
        <f t="shared" si="64"/>
        <v>0</v>
      </c>
    </row>
    <row r="139" spans="1:40" s="20" customFormat="1" ht="31.5" x14ac:dyDescent="0.25">
      <c r="A139" s="37" t="s">
        <v>79</v>
      </c>
      <c r="B139" s="37" t="s">
        <v>244</v>
      </c>
      <c r="C139" s="37" t="s">
        <v>455</v>
      </c>
      <c r="D139" s="37">
        <v>2024</v>
      </c>
      <c r="E139" s="37">
        <v>2024</v>
      </c>
      <c r="F139" s="13" t="s">
        <v>122</v>
      </c>
      <c r="G139" s="13" t="s">
        <v>122</v>
      </c>
      <c r="H139" s="37" t="s">
        <v>122</v>
      </c>
      <c r="I139" s="41">
        <f t="shared" si="66"/>
        <v>1.42067696445238</v>
      </c>
      <c r="J139" s="37">
        <v>0</v>
      </c>
      <c r="K139" s="41">
        <f t="shared" si="73"/>
        <v>0</v>
      </c>
      <c r="L139" s="41">
        <v>0</v>
      </c>
      <c r="M139" s="41">
        <v>0</v>
      </c>
      <c r="N139" s="41">
        <v>0</v>
      </c>
      <c r="O139" s="41">
        <v>0</v>
      </c>
      <c r="P139" s="41">
        <f t="shared" si="74"/>
        <v>1.42067696445238</v>
      </c>
      <c r="Q139" s="41">
        <v>0</v>
      </c>
      <c r="R139" s="41">
        <v>0</v>
      </c>
      <c r="S139" s="41">
        <v>1.42067696445238</v>
      </c>
      <c r="T139" s="41">
        <v>0</v>
      </c>
      <c r="U139" s="41">
        <f t="shared" si="75"/>
        <v>0</v>
      </c>
      <c r="V139" s="41">
        <v>0</v>
      </c>
      <c r="W139" s="41">
        <v>0</v>
      </c>
      <c r="X139" s="41">
        <v>0</v>
      </c>
      <c r="Y139" s="41">
        <v>0</v>
      </c>
      <c r="Z139" s="41">
        <f t="shared" si="76"/>
        <v>0</v>
      </c>
      <c r="AA139" s="41">
        <v>0</v>
      </c>
      <c r="AB139" s="41">
        <v>0</v>
      </c>
      <c r="AC139" s="41">
        <v>0</v>
      </c>
      <c r="AD139" s="41">
        <v>0</v>
      </c>
      <c r="AE139" s="41">
        <f t="shared" si="77"/>
        <v>0</v>
      </c>
      <c r="AF139" s="41">
        <v>0</v>
      </c>
      <c r="AG139" s="41">
        <v>0</v>
      </c>
      <c r="AH139" s="41">
        <v>0</v>
      </c>
      <c r="AI139" s="41">
        <v>0</v>
      </c>
      <c r="AJ139" s="12">
        <f t="shared" si="65"/>
        <v>1.42067696445238</v>
      </c>
      <c r="AK139" s="12">
        <f t="shared" si="61"/>
        <v>0</v>
      </c>
      <c r="AL139" s="12">
        <f t="shared" si="62"/>
        <v>0</v>
      </c>
      <c r="AM139" s="12">
        <f t="shared" si="63"/>
        <v>1.42067696445238</v>
      </c>
      <c r="AN139" s="12">
        <f t="shared" si="64"/>
        <v>0</v>
      </c>
    </row>
    <row r="140" spans="1:40" s="20" customFormat="1" ht="47.25" x14ac:dyDescent="0.25">
      <c r="A140" s="37" t="s">
        <v>79</v>
      </c>
      <c r="B140" s="37" t="s">
        <v>245</v>
      </c>
      <c r="C140" s="37" t="s">
        <v>456</v>
      </c>
      <c r="D140" s="37">
        <v>2024</v>
      </c>
      <c r="E140" s="37">
        <v>2024</v>
      </c>
      <c r="F140" s="13" t="s">
        <v>122</v>
      </c>
      <c r="G140" s="13" t="s">
        <v>122</v>
      </c>
      <c r="H140" s="37" t="s">
        <v>122</v>
      </c>
      <c r="I140" s="41">
        <f t="shared" si="66"/>
        <v>1.1643577355082799</v>
      </c>
      <c r="J140" s="37">
        <v>0</v>
      </c>
      <c r="K140" s="41">
        <f t="shared" si="73"/>
        <v>0</v>
      </c>
      <c r="L140" s="41">
        <v>0</v>
      </c>
      <c r="M140" s="41">
        <v>0</v>
      </c>
      <c r="N140" s="41">
        <v>0</v>
      </c>
      <c r="O140" s="41">
        <v>0</v>
      </c>
      <c r="P140" s="41">
        <f t="shared" si="74"/>
        <v>1.1643577355082799</v>
      </c>
      <c r="Q140" s="41">
        <v>0</v>
      </c>
      <c r="R140" s="41">
        <v>0</v>
      </c>
      <c r="S140" s="41">
        <v>1.1643577355082799</v>
      </c>
      <c r="T140" s="41">
        <v>0</v>
      </c>
      <c r="U140" s="41">
        <f t="shared" si="75"/>
        <v>0</v>
      </c>
      <c r="V140" s="41">
        <v>0</v>
      </c>
      <c r="W140" s="41">
        <v>0</v>
      </c>
      <c r="X140" s="41">
        <v>0</v>
      </c>
      <c r="Y140" s="41">
        <v>0</v>
      </c>
      <c r="Z140" s="41">
        <f t="shared" si="76"/>
        <v>0</v>
      </c>
      <c r="AA140" s="41">
        <v>0</v>
      </c>
      <c r="AB140" s="41">
        <v>0</v>
      </c>
      <c r="AC140" s="41">
        <v>0</v>
      </c>
      <c r="AD140" s="41">
        <v>0</v>
      </c>
      <c r="AE140" s="41">
        <f t="shared" si="77"/>
        <v>0</v>
      </c>
      <c r="AF140" s="41">
        <v>0</v>
      </c>
      <c r="AG140" s="41">
        <v>0</v>
      </c>
      <c r="AH140" s="41">
        <v>0</v>
      </c>
      <c r="AI140" s="41">
        <v>0</v>
      </c>
      <c r="AJ140" s="12">
        <f t="shared" si="65"/>
        <v>1.1643577355082799</v>
      </c>
      <c r="AK140" s="12">
        <f t="shared" si="61"/>
        <v>0</v>
      </c>
      <c r="AL140" s="12">
        <f t="shared" si="62"/>
        <v>0</v>
      </c>
      <c r="AM140" s="12">
        <f t="shared" si="63"/>
        <v>1.1643577355082799</v>
      </c>
      <c r="AN140" s="12">
        <f t="shared" si="64"/>
        <v>0</v>
      </c>
    </row>
    <row r="141" spans="1:40" s="20" customFormat="1" ht="47.25" x14ac:dyDescent="0.25">
      <c r="A141" s="37" t="s">
        <v>79</v>
      </c>
      <c r="B141" s="37" t="s">
        <v>246</v>
      </c>
      <c r="C141" s="37" t="s">
        <v>457</v>
      </c>
      <c r="D141" s="37">
        <v>2024</v>
      </c>
      <c r="E141" s="37">
        <v>2024</v>
      </c>
      <c r="F141" s="13" t="s">
        <v>122</v>
      </c>
      <c r="G141" s="13" t="s">
        <v>122</v>
      </c>
      <c r="H141" s="37" t="s">
        <v>122</v>
      </c>
      <c r="I141" s="41">
        <f t="shared" si="66"/>
        <v>1.94432692182292</v>
      </c>
      <c r="J141" s="37">
        <v>0</v>
      </c>
      <c r="K141" s="41">
        <f t="shared" si="73"/>
        <v>0</v>
      </c>
      <c r="L141" s="41">
        <v>0</v>
      </c>
      <c r="M141" s="41">
        <v>0</v>
      </c>
      <c r="N141" s="41">
        <v>0</v>
      </c>
      <c r="O141" s="41">
        <v>0</v>
      </c>
      <c r="P141" s="41">
        <f t="shared" si="74"/>
        <v>1.94432692182292</v>
      </c>
      <c r="Q141" s="41">
        <v>0</v>
      </c>
      <c r="R141" s="41">
        <v>0</v>
      </c>
      <c r="S141" s="41">
        <v>1.94432692182292</v>
      </c>
      <c r="T141" s="41">
        <v>0</v>
      </c>
      <c r="U141" s="41">
        <f t="shared" si="75"/>
        <v>0</v>
      </c>
      <c r="V141" s="41">
        <v>0</v>
      </c>
      <c r="W141" s="41">
        <v>0</v>
      </c>
      <c r="X141" s="41">
        <v>0</v>
      </c>
      <c r="Y141" s="41">
        <v>0</v>
      </c>
      <c r="Z141" s="41">
        <f t="shared" si="76"/>
        <v>0</v>
      </c>
      <c r="AA141" s="41">
        <v>0</v>
      </c>
      <c r="AB141" s="41">
        <v>0</v>
      </c>
      <c r="AC141" s="41">
        <v>0</v>
      </c>
      <c r="AD141" s="41">
        <v>0</v>
      </c>
      <c r="AE141" s="41">
        <f t="shared" si="77"/>
        <v>0</v>
      </c>
      <c r="AF141" s="41">
        <v>0</v>
      </c>
      <c r="AG141" s="41">
        <v>0</v>
      </c>
      <c r="AH141" s="41">
        <v>0</v>
      </c>
      <c r="AI141" s="41">
        <v>0</v>
      </c>
      <c r="AJ141" s="12">
        <f t="shared" si="65"/>
        <v>1.94432692182292</v>
      </c>
      <c r="AK141" s="12">
        <f t="shared" si="61"/>
        <v>0</v>
      </c>
      <c r="AL141" s="12">
        <f t="shared" si="62"/>
        <v>0</v>
      </c>
      <c r="AM141" s="12">
        <f t="shared" si="63"/>
        <v>1.94432692182292</v>
      </c>
      <c r="AN141" s="12">
        <f t="shared" si="64"/>
        <v>0</v>
      </c>
    </row>
    <row r="142" spans="1:40" s="20" customFormat="1" ht="47.25" x14ac:dyDescent="0.25">
      <c r="A142" s="37" t="s">
        <v>79</v>
      </c>
      <c r="B142" s="37" t="s">
        <v>247</v>
      </c>
      <c r="C142" s="37" t="s">
        <v>458</v>
      </c>
      <c r="D142" s="37">
        <v>2025</v>
      </c>
      <c r="E142" s="37">
        <v>2025</v>
      </c>
      <c r="F142" s="13" t="s">
        <v>122</v>
      </c>
      <c r="G142" s="13" t="s">
        <v>122</v>
      </c>
      <c r="H142" s="37" t="s">
        <v>122</v>
      </c>
      <c r="I142" s="41">
        <f t="shared" si="66"/>
        <v>2.9566736627916805</v>
      </c>
      <c r="J142" s="37">
        <v>0</v>
      </c>
      <c r="K142" s="41">
        <f t="shared" si="73"/>
        <v>0</v>
      </c>
      <c r="L142" s="41">
        <v>0</v>
      </c>
      <c r="M142" s="41">
        <v>0</v>
      </c>
      <c r="N142" s="41">
        <v>0</v>
      </c>
      <c r="O142" s="41">
        <v>0</v>
      </c>
      <c r="P142" s="41">
        <f t="shared" si="74"/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f t="shared" si="75"/>
        <v>2.9566736627916805</v>
      </c>
      <c r="V142" s="41">
        <v>0</v>
      </c>
      <c r="W142" s="41">
        <v>0</v>
      </c>
      <c r="X142" s="41">
        <v>2.9566736627916805</v>
      </c>
      <c r="Y142" s="41">
        <v>0</v>
      </c>
      <c r="Z142" s="41">
        <f t="shared" si="76"/>
        <v>0</v>
      </c>
      <c r="AA142" s="41">
        <v>0</v>
      </c>
      <c r="AB142" s="41">
        <v>0</v>
      </c>
      <c r="AC142" s="41">
        <v>0</v>
      </c>
      <c r="AD142" s="41">
        <v>0</v>
      </c>
      <c r="AE142" s="41">
        <f t="shared" si="77"/>
        <v>0</v>
      </c>
      <c r="AF142" s="41">
        <v>0</v>
      </c>
      <c r="AG142" s="41">
        <v>0</v>
      </c>
      <c r="AH142" s="41">
        <v>0</v>
      </c>
      <c r="AI142" s="41">
        <v>0</v>
      </c>
      <c r="AJ142" s="12">
        <f t="shared" si="65"/>
        <v>2.9566736627916805</v>
      </c>
      <c r="AK142" s="12">
        <f t="shared" si="61"/>
        <v>0</v>
      </c>
      <c r="AL142" s="12">
        <f t="shared" si="62"/>
        <v>0</v>
      </c>
      <c r="AM142" s="12">
        <f t="shared" si="63"/>
        <v>2.9566736627916805</v>
      </c>
      <c r="AN142" s="12">
        <f t="shared" si="64"/>
        <v>0</v>
      </c>
    </row>
    <row r="143" spans="1:40" s="20" customFormat="1" ht="47.25" x14ac:dyDescent="0.25">
      <c r="A143" s="37" t="s">
        <v>79</v>
      </c>
      <c r="B143" s="37" t="s">
        <v>248</v>
      </c>
      <c r="C143" s="37" t="s">
        <v>459</v>
      </c>
      <c r="D143" s="37">
        <v>2023</v>
      </c>
      <c r="E143" s="37">
        <v>2026</v>
      </c>
      <c r="F143" s="13" t="s">
        <v>122</v>
      </c>
      <c r="G143" s="13" t="s">
        <v>122</v>
      </c>
      <c r="H143" s="37" t="s">
        <v>122</v>
      </c>
      <c r="I143" s="41">
        <f t="shared" si="66"/>
        <v>19.274175459635195</v>
      </c>
      <c r="J143" s="37">
        <v>0</v>
      </c>
      <c r="K143" s="41">
        <f t="shared" si="73"/>
        <v>0</v>
      </c>
      <c r="L143" s="41">
        <v>0</v>
      </c>
      <c r="M143" s="41">
        <v>0</v>
      </c>
      <c r="N143" s="41">
        <v>0</v>
      </c>
      <c r="O143" s="41">
        <v>0</v>
      </c>
      <c r="P143" s="41">
        <f t="shared" si="74"/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f t="shared" si="75"/>
        <v>19.274175459635195</v>
      </c>
      <c r="V143" s="41">
        <v>0</v>
      </c>
      <c r="W143" s="41">
        <v>0</v>
      </c>
      <c r="X143" s="41">
        <v>19.274175459635195</v>
      </c>
      <c r="Y143" s="41">
        <v>0</v>
      </c>
      <c r="Z143" s="41">
        <f t="shared" si="76"/>
        <v>0</v>
      </c>
      <c r="AA143" s="41">
        <v>0</v>
      </c>
      <c r="AB143" s="41">
        <v>0</v>
      </c>
      <c r="AC143" s="41">
        <v>0</v>
      </c>
      <c r="AD143" s="41">
        <v>0</v>
      </c>
      <c r="AE143" s="41">
        <f t="shared" si="77"/>
        <v>0</v>
      </c>
      <c r="AF143" s="41">
        <v>0</v>
      </c>
      <c r="AG143" s="41">
        <v>0</v>
      </c>
      <c r="AH143" s="41">
        <v>0</v>
      </c>
      <c r="AI143" s="41">
        <v>0</v>
      </c>
      <c r="AJ143" s="12">
        <f t="shared" si="65"/>
        <v>19.274175459635195</v>
      </c>
      <c r="AK143" s="12">
        <f t="shared" ref="AK143:AK206" si="78">L143+Q143+V143+AA143+AF143</f>
        <v>0</v>
      </c>
      <c r="AL143" s="12">
        <f t="shared" ref="AL143:AL206" si="79">M143+R143+W143+AB143+AG143</f>
        <v>0</v>
      </c>
      <c r="AM143" s="12">
        <f t="shared" ref="AM143:AM206" si="80">N143+S143+X143+AC143+AH143</f>
        <v>19.274175459635195</v>
      </c>
      <c r="AN143" s="12">
        <f t="shared" ref="AN143:AN206" si="81">O143+T143+Y143+AD143+AI143</f>
        <v>0</v>
      </c>
    </row>
    <row r="144" spans="1:40" s="20" customFormat="1" ht="47.25" x14ac:dyDescent="0.25">
      <c r="A144" s="37" t="s">
        <v>79</v>
      </c>
      <c r="B144" s="37" t="s">
        <v>249</v>
      </c>
      <c r="C144" s="37" t="s">
        <v>460</v>
      </c>
      <c r="D144" s="37">
        <v>2025</v>
      </c>
      <c r="E144" s="37">
        <v>2025</v>
      </c>
      <c r="F144" s="13" t="s">
        <v>122</v>
      </c>
      <c r="G144" s="13" t="s">
        <v>122</v>
      </c>
      <c r="H144" s="37" t="s">
        <v>122</v>
      </c>
      <c r="I144" s="41">
        <f t="shared" si="66"/>
        <v>4.2639799999999992</v>
      </c>
      <c r="J144" s="37">
        <v>0</v>
      </c>
      <c r="K144" s="41">
        <f t="shared" si="73"/>
        <v>0</v>
      </c>
      <c r="L144" s="41">
        <v>0</v>
      </c>
      <c r="M144" s="41">
        <v>0</v>
      </c>
      <c r="N144" s="41">
        <v>0</v>
      </c>
      <c r="O144" s="41">
        <v>0</v>
      </c>
      <c r="P144" s="41">
        <f t="shared" si="74"/>
        <v>0</v>
      </c>
      <c r="Q144" s="41">
        <v>0</v>
      </c>
      <c r="R144" s="41">
        <v>0</v>
      </c>
      <c r="S144" s="41">
        <v>0</v>
      </c>
      <c r="T144" s="41">
        <v>0</v>
      </c>
      <c r="U144" s="41">
        <f t="shared" si="75"/>
        <v>4.2639799999999992</v>
      </c>
      <c r="V144" s="41">
        <v>0</v>
      </c>
      <c r="W144" s="41">
        <v>0</v>
      </c>
      <c r="X144" s="41">
        <v>4.2639799999999992</v>
      </c>
      <c r="Y144" s="41">
        <v>0</v>
      </c>
      <c r="Z144" s="41">
        <f t="shared" si="76"/>
        <v>0</v>
      </c>
      <c r="AA144" s="41">
        <v>0</v>
      </c>
      <c r="AB144" s="41">
        <v>0</v>
      </c>
      <c r="AC144" s="41">
        <v>0</v>
      </c>
      <c r="AD144" s="41">
        <v>0</v>
      </c>
      <c r="AE144" s="41">
        <f t="shared" si="77"/>
        <v>0</v>
      </c>
      <c r="AF144" s="41">
        <v>0</v>
      </c>
      <c r="AG144" s="41">
        <v>0</v>
      </c>
      <c r="AH144" s="41">
        <v>0</v>
      </c>
      <c r="AI144" s="41">
        <v>0</v>
      </c>
      <c r="AJ144" s="12">
        <f t="shared" ref="AJ144:AJ208" si="82">SUM(AK144:AN144)</f>
        <v>4.2639799999999992</v>
      </c>
      <c r="AK144" s="12">
        <f t="shared" si="78"/>
        <v>0</v>
      </c>
      <c r="AL144" s="12">
        <f t="shared" si="79"/>
        <v>0</v>
      </c>
      <c r="AM144" s="12">
        <f t="shared" si="80"/>
        <v>4.2639799999999992</v>
      </c>
      <c r="AN144" s="12">
        <f t="shared" si="81"/>
        <v>0</v>
      </c>
    </row>
    <row r="145" spans="1:40" s="20" customFormat="1" ht="31.5" x14ac:dyDescent="0.25">
      <c r="A145" s="37" t="s">
        <v>79</v>
      </c>
      <c r="B145" s="37" t="s">
        <v>250</v>
      </c>
      <c r="C145" s="37" t="s">
        <v>461</v>
      </c>
      <c r="D145" s="37">
        <v>2025</v>
      </c>
      <c r="E145" s="37">
        <v>2025</v>
      </c>
      <c r="F145" s="13" t="s">
        <v>122</v>
      </c>
      <c r="G145" s="13" t="s">
        <v>122</v>
      </c>
      <c r="H145" s="37" t="s">
        <v>122</v>
      </c>
      <c r="I145" s="41">
        <f t="shared" si="66"/>
        <v>2.2276494386278398</v>
      </c>
      <c r="J145" s="37">
        <v>0</v>
      </c>
      <c r="K145" s="41">
        <f t="shared" si="73"/>
        <v>0</v>
      </c>
      <c r="L145" s="41">
        <v>0</v>
      </c>
      <c r="M145" s="41">
        <v>0</v>
      </c>
      <c r="N145" s="41">
        <v>0</v>
      </c>
      <c r="O145" s="41">
        <v>0</v>
      </c>
      <c r="P145" s="41">
        <f t="shared" si="74"/>
        <v>0</v>
      </c>
      <c r="Q145" s="41">
        <v>0</v>
      </c>
      <c r="R145" s="41">
        <v>0</v>
      </c>
      <c r="S145" s="41">
        <v>0</v>
      </c>
      <c r="T145" s="41">
        <v>0</v>
      </c>
      <c r="U145" s="41">
        <f t="shared" si="75"/>
        <v>2.2276494386278398</v>
      </c>
      <c r="V145" s="41">
        <v>0</v>
      </c>
      <c r="W145" s="41">
        <v>0</v>
      </c>
      <c r="X145" s="41">
        <v>2.2276494386278398</v>
      </c>
      <c r="Y145" s="41">
        <v>0</v>
      </c>
      <c r="Z145" s="41">
        <f t="shared" si="76"/>
        <v>0</v>
      </c>
      <c r="AA145" s="41">
        <v>0</v>
      </c>
      <c r="AB145" s="41">
        <v>0</v>
      </c>
      <c r="AC145" s="41">
        <v>0</v>
      </c>
      <c r="AD145" s="41">
        <v>0</v>
      </c>
      <c r="AE145" s="41">
        <f t="shared" si="77"/>
        <v>0</v>
      </c>
      <c r="AF145" s="41">
        <v>0</v>
      </c>
      <c r="AG145" s="41">
        <v>0</v>
      </c>
      <c r="AH145" s="41">
        <v>0</v>
      </c>
      <c r="AI145" s="41">
        <v>0</v>
      </c>
      <c r="AJ145" s="12">
        <f t="shared" si="82"/>
        <v>2.2276494386278398</v>
      </c>
      <c r="AK145" s="12">
        <f t="shared" si="78"/>
        <v>0</v>
      </c>
      <c r="AL145" s="12">
        <f t="shared" si="79"/>
        <v>0</v>
      </c>
      <c r="AM145" s="12">
        <f t="shared" si="80"/>
        <v>2.2276494386278398</v>
      </c>
      <c r="AN145" s="12">
        <f t="shared" si="81"/>
        <v>0</v>
      </c>
    </row>
    <row r="146" spans="1:40" s="20" customFormat="1" ht="31.5" x14ac:dyDescent="0.25">
      <c r="A146" s="37" t="s">
        <v>79</v>
      </c>
      <c r="B146" s="37" t="s">
        <v>251</v>
      </c>
      <c r="C146" s="37" t="s">
        <v>462</v>
      </c>
      <c r="D146" s="37">
        <v>2026</v>
      </c>
      <c r="E146" s="37">
        <v>2026</v>
      </c>
      <c r="F146" s="13" t="s">
        <v>122</v>
      </c>
      <c r="G146" s="13" t="s">
        <v>122</v>
      </c>
      <c r="H146" s="37" t="s">
        <v>122</v>
      </c>
      <c r="I146" s="41">
        <f t="shared" si="66"/>
        <v>0.94246881151754258</v>
      </c>
      <c r="J146" s="37">
        <v>0</v>
      </c>
      <c r="K146" s="41">
        <f t="shared" si="73"/>
        <v>0</v>
      </c>
      <c r="L146" s="41">
        <v>0</v>
      </c>
      <c r="M146" s="41">
        <v>0</v>
      </c>
      <c r="N146" s="41">
        <v>0</v>
      </c>
      <c r="O146" s="41">
        <v>0</v>
      </c>
      <c r="P146" s="41">
        <f t="shared" si="74"/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f t="shared" si="75"/>
        <v>0</v>
      </c>
      <c r="V146" s="41">
        <v>0</v>
      </c>
      <c r="W146" s="41">
        <v>0</v>
      </c>
      <c r="X146" s="41">
        <v>0</v>
      </c>
      <c r="Y146" s="41">
        <v>0</v>
      </c>
      <c r="Z146" s="41">
        <f t="shared" si="76"/>
        <v>0.94246881151754258</v>
      </c>
      <c r="AA146" s="41">
        <v>0</v>
      </c>
      <c r="AB146" s="41">
        <v>0</v>
      </c>
      <c r="AC146" s="41">
        <v>0.94246881151754258</v>
      </c>
      <c r="AD146" s="41">
        <v>0</v>
      </c>
      <c r="AE146" s="41">
        <f t="shared" si="77"/>
        <v>0</v>
      </c>
      <c r="AF146" s="41">
        <v>0</v>
      </c>
      <c r="AG146" s="41">
        <v>0</v>
      </c>
      <c r="AH146" s="41">
        <v>0</v>
      </c>
      <c r="AI146" s="41">
        <v>0</v>
      </c>
      <c r="AJ146" s="12">
        <f t="shared" si="82"/>
        <v>0.94246881151754258</v>
      </c>
      <c r="AK146" s="12">
        <f t="shared" si="78"/>
        <v>0</v>
      </c>
      <c r="AL146" s="12">
        <f t="shared" si="79"/>
        <v>0</v>
      </c>
      <c r="AM146" s="12">
        <f t="shared" si="80"/>
        <v>0.94246881151754258</v>
      </c>
      <c r="AN146" s="12">
        <f t="shared" si="81"/>
        <v>0</v>
      </c>
    </row>
    <row r="147" spans="1:40" s="20" customFormat="1" ht="31.5" x14ac:dyDescent="0.25">
      <c r="A147" s="37" t="s">
        <v>79</v>
      </c>
      <c r="B147" s="37" t="s">
        <v>252</v>
      </c>
      <c r="C147" s="37" t="s">
        <v>463</v>
      </c>
      <c r="D147" s="37">
        <v>2026</v>
      </c>
      <c r="E147" s="37">
        <v>2026</v>
      </c>
      <c r="F147" s="13" t="s">
        <v>122</v>
      </c>
      <c r="G147" s="13" t="s">
        <v>122</v>
      </c>
      <c r="H147" s="37" t="s">
        <v>122</v>
      </c>
      <c r="I147" s="41">
        <f t="shared" si="66"/>
        <v>1.8029838133379075</v>
      </c>
      <c r="J147" s="37">
        <v>0</v>
      </c>
      <c r="K147" s="41">
        <f t="shared" si="73"/>
        <v>0</v>
      </c>
      <c r="L147" s="41">
        <v>0</v>
      </c>
      <c r="M147" s="41">
        <v>0</v>
      </c>
      <c r="N147" s="41">
        <v>0</v>
      </c>
      <c r="O147" s="41">
        <v>0</v>
      </c>
      <c r="P147" s="41">
        <f t="shared" si="74"/>
        <v>0</v>
      </c>
      <c r="Q147" s="41">
        <v>0</v>
      </c>
      <c r="R147" s="41">
        <v>0</v>
      </c>
      <c r="S147" s="41">
        <v>0</v>
      </c>
      <c r="T147" s="41">
        <v>0</v>
      </c>
      <c r="U147" s="41">
        <f t="shared" si="75"/>
        <v>0</v>
      </c>
      <c r="V147" s="41">
        <v>0</v>
      </c>
      <c r="W147" s="41">
        <v>0</v>
      </c>
      <c r="X147" s="41">
        <v>0</v>
      </c>
      <c r="Y147" s="41">
        <v>0</v>
      </c>
      <c r="Z147" s="41">
        <f t="shared" si="76"/>
        <v>1.8029838133379075</v>
      </c>
      <c r="AA147" s="41">
        <v>0</v>
      </c>
      <c r="AB147" s="41">
        <v>0</v>
      </c>
      <c r="AC147" s="41">
        <v>1.8029838133379075</v>
      </c>
      <c r="AD147" s="41">
        <v>0</v>
      </c>
      <c r="AE147" s="41">
        <f t="shared" si="77"/>
        <v>0</v>
      </c>
      <c r="AF147" s="41">
        <v>0</v>
      </c>
      <c r="AG147" s="41">
        <v>0</v>
      </c>
      <c r="AH147" s="41">
        <v>0</v>
      </c>
      <c r="AI147" s="41">
        <v>0</v>
      </c>
      <c r="AJ147" s="12">
        <f t="shared" si="82"/>
        <v>1.8029838133379075</v>
      </c>
      <c r="AK147" s="12">
        <f t="shared" si="78"/>
        <v>0</v>
      </c>
      <c r="AL147" s="12">
        <f t="shared" si="79"/>
        <v>0</v>
      </c>
      <c r="AM147" s="12">
        <f t="shared" si="80"/>
        <v>1.8029838133379075</v>
      </c>
      <c r="AN147" s="12">
        <f t="shared" si="81"/>
        <v>0</v>
      </c>
    </row>
    <row r="148" spans="1:40" s="20" customFormat="1" ht="31.5" x14ac:dyDescent="0.25">
      <c r="A148" s="37" t="s">
        <v>79</v>
      </c>
      <c r="B148" s="37" t="s">
        <v>253</v>
      </c>
      <c r="C148" s="37" t="s">
        <v>464</v>
      </c>
      <c r="D148" s="37">
        <v>2026</v>
      </c>
      <c r="E148" s="37">
        <v>2026</v>
      </c>
      <c r="F148" s="13" t="s">
        <v>122</v>
      </c>
      <c r="G148" s="13" t="s">
        <v>122</v>
      </c>
      <c r="H148" s="37" t="s">
        <v>122</v>
      </c>
      <c r="I148" s="41">
        <f t="shared" si="66"/>
        <v>1.2293071454576643</v>
      </c>
      <c r="J148" s="37">
        <v>0</v>
      </c>
      <c r="K148" s="41">
        <f t="shared" si="73"/>
        <v>0</v>
      </c>
      <c r="L148" s="41">
        <v>0</v>
      </c>
      <c r="M148" s="41">
        <v>0</v>
      </c>
      <c r="N148" s="41">
        <v>0</v>
      </c>
      <c r="O148" s="41">
        <v>0</v>
      </c>
      <c r="P148" s="41">
        <f t="shared" si="74"/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f t="shared" si="75"/>
        <v>0</v>
      </c>
      <c r="V148" s="41">
        <v>0</v>
      </c>
      <c r="W148" s="41">
        <v>0</v>
      </c>
      <c r="X148" s="41">
        <v>0</v>
      </c>
      <c r="Y148" s="41">
        <v>0</v>
      </c>
      <c r="Z148" s="41">
        <f t="shared" si="76"/>
        <v>1.2293071454576643</v>
      </c>
      <c r="AA148" s="41">
        <v>0</v>
      </c>
      <c r="AB148" s="41">
        <v>0</v>
      </c>
      <c r="AC148" s="41">
        <v>1.2293071454576643</v>
      </c>
      <c r="AD148" s="41">
        <v>0</v>
      </c>
      <c r="AE148" s="41">
        <f t="shared" si="77"/>
        <v>0</v>
      </c>
      <c r="AF148" s="41">
        <v>0</v>
      </c>
      <c r="AG148" s="41">
        <v>0</v>
      </c>
      <c r="AH148" s="41">
        <v>0</v>
      </c>
      <c r="AI148" s="41">
        <v>0</v>
      </c>
      <c r="AJ148" s="12">
        <f t="shared" si="82"/>
        <v>1.2293071454576643</v>
      </c>
      <c r="AK148" s="12">
        <f t="shared" si="78"/>
        <v>0</v>
      </c>
      <c r="AL148" s="12">
        <f t="shared" si="79"/>
        <v>0</v>
      </c>
      <c r="AM148" s="12">
        <f t="shared" si="80"/>
        <v>1.2293071454576643</v>
      </c>
      <c r="AN148" s="12">
        <f t="shared" si="81"/>
        <v>0</v>
      </c>
    </row>
    <row r="149" spans="1:40" s="20" customFormat="1" ht="31.5" x14ac:dyDescent="0.25">
      <c r="A149" s="37" t="s">
        <v>79</v>
      </c>
      <c r="B149" s="37" t="s">
        <v>254</v>
      </c>
      <c r="C149" s="37" t="s">
        <v>465</v>
      </c>
      <c r="D149" s="37">
        <v>2026</v>
      </c>
      <c r="E149" s="37">
        <v>2026</v>
      </c>
      <c r="F149" s="13" t="s">
        <v>122</v>
      </c>
      <c r="G149" s="13" t="s">
        <v>122</v>
      </c>
      <c r="H149" s="37" t="s">
        <v>122</v>
      </c>
      <c r="I149" s="41">
        <f t="shared" si="66"/>
        <v>2.1307990521266178</v>
      </c>
      <c r="J149" s="37">
        <v>0</v>
      </c>
      <c r="K149" s="41">
        <f t="shared" si="73"/>
        <v>0</v>
      </c>
      <c r="L149" s="41">
        <v>0</v>
      </c>
      <c r="M149" s="41">
        <v>0</v>
      </c>
      <c r="N149" s="41">
        <v>0</v>
      </c>
      <c r="O149" s="41">
        <v>0</v>
      </c>
      <c r="P149" s="41">
        <f t="shared" si="74"/>
        <v>0</v>
      </c>
      <c r="Q149" s="41">
        <v>0</v>
      </c>
      <c r="R149" s="41">
        <v>0</v>
      </c>
      <c r="S149" s="41">
        <v>0</v>
      </c>
      <c r="T149" s="41">
        <v>0</v>
      </c>
      <c r="U149" s="41">
        <f t="shared" si="75"/>
        <v>0</v>
      </c>
      <c r="V149" s="41">
        <v>0</v>
      </c>
      <c r="W149" s="41">
        <v>0</v>
      </c>
      <c r="X149" s="41">
        <v>0</v>
      </c>
      <c r="Y149" s="41">
        <v>0</v>
      </c>
      <c r="Z149" s="41">
        <f t="shared" si="76"/>
        <v>2.1307990521266178</v>
      </c>
      <c r="AA149" s="41">
        <v>0</v>
      </c>
      <c r="AB149" s="41">
        <v>0</v>
      </c>
      <c r="AC149" s="41">
        <v>2.1307990521266178</v>
      </c>
      <c r="AD149" s="41">
        <v>0</v>
      </c>
      <c r="AE149" s="41">
        <f t="shared" si="77"/>
        <v>0</v>
      </c>
      <c r="AF149" s="41">
        <v>0</v>
      </c>
      <c r="AG149" s="41">
        <v>0</v>
      </c>
      <c r="AH149" s="41">
        <v>0</v>
      </c>
      <c r="AI149" s="41">
        <v>0</v>
      </c>
      <c r="AJ149" s="12">
        <f t="shared" si="82"/>
        <v>2.1307990521266178</v>
      </c>
      <c r="AK149" s="12">
        <f t="shared" si="78"/>
        <v>0</v>
      </c>
      <c r="AL149" s="12">
        <f t="shared" si="79"/>
        <v>0</v>
      </c>
      <c r="AM149" s="12">
        <f t="shared" si="80"/>
        <v>2.1307990521266178</v>
      </c>
      <c r="AN149" s="12">
        <f t="shared" si="81"/>
        <v>0</v>
      </c>
    </row>
    <row r="150" spans="1:40" s="22" customFormat="1" ht="31.5" x14ac:dyDescent="0.25">
      <c r="A150" s="37" t="s">
        <v>79</v>
      </c>
      <c r="B150" s="37" t="s">
        <v>255</v>
      </c>
      <c r="C150" s="37" t="s">
        <v>466</v>
      </c>
      <c r="D150" s="37">
        <v>2026</v>
      </c>
      <c r="E150" s="37">
        <v>2026</v>
      </c>
      <c r="F150" s="13" t="s">
        <v>122</v>
      </c>
      <c r="G150" s="13" t="s">
        <v>122</v>
      </c>
      <c r="H150" s="37" t="s">
        <v>122</v>
      </c>
      <c r="I150" s="41">
        <f t="shared" si="66"/>
        <v>3.0213498431945736</v>
      </c>
      <c r="J150" s="37">
        <v>0</v>
      </c>
      <c r="K150" s="41">
        <f t="shared" si="73"/>
        <v>0</v>
      </c>
      <c r="L150" s="41">
        <v>0</v>
      </c>
      <c r="M150" s="41">
        <v>0</v>
      </c>
      <c r="N150" s="41">
        <v>0</v>
      </c>
      <c r="O150" s="41">
        <v>0</v>
      </c>
      <c r="P150" s="41">
        <f t="shared" si="74"/>
        <v>0</v>
      </c>
      <c r="Q150" s="41">
        <v>0</v>
      </c>
      <c r="R150" s="41">
        <v>0</v>
      </c>
      <c r="S150" s="41">
        <v>0</v>
      </c>
      <c r="T150" s="41">
        <v>0</v>
      </c>
      <c r="U150" s="41">
        <f t="shared" si="75"/>
        <v>0</v>
      </c>
      <c r="V150" s="41">
        <v>0</v>
      </c>
      <c r="W150" s="41">
        <v>0</v>
      </c>
      <c r="X150" s="41">
        <v>0</v>
      </c>
      <c r="Y150" s="41">
        <v>0</v>
      </c>
      <c r="Z150" s="41">
        <f t="shared" si="76"/>
        <v>3.0213498431945736</v>
      </c>
      <c r="AA150" s="41">
        <v>0</v>
      </c>
      <c r="AB150" s="41">
        <v>0</v>
      </c>
      <c r="AC150" s="41">
        <v>3.0213498431945736</v>
      </c>
      <c r="AD150" s="41">
        <v>0</v>
      </c>
      <c r="AE150" s="41">
        <f t="shared" si="77"/>
        <v>0</v>
      </c>
      <c r="AF150" s="41">
        <v>0</v>
      </c>
      <c r="AG150" s="41">
        <v>0</v>
      </c>
      <c r="AH150" s="41">
        <v>0</v>
      </c>
      <c r="AI150" s="41">
        <v>0</v>
      </c>
      <c r="AJ150" s="12">
        <f t="shared" ref="AJ150" si="83">SUM(AK150:AN150)</f>
        <v>3.0213498431945736</v>
      </c>
      <c r="AK150" s="12">
        <f t="shared" si="78"/>
        <v>0</v>
      </c>
      <c r="AL150" s="12">
        <f t="shared" si="79"/>
        <v>0</v>
      </c>
      <c r="AM150" s="12">
        <f t="shared" si="80"/>
        <v>3.0213498431945736</v>
      </c>
      <c r="AN150" s="12">
        <f t="shared" si="81"/>
        <v>0</v>
      </c>
    </row>
    <row r="151" spans="1:40" s="20" customFormat="1" ht="31.5" x14ac:dyDescent="0.25">
      <c r="A151" s="37" t="s">
        <v>79</v>
      </c>
      <c r="B151" s="37" t="s">
        <v>256</v>
      </c>
      <c r="C151" s="37" t="s">
        <v>467</v>
      </c>
      <c r="D151" s="37">
        <v>2023</v>
      </c>
      <c r="E151" s="37">
        <v>2026</v>
      </c>
      <c r="F151" s="13" t="s">
        <v>122</v>
      </c>
      <c r="G151" s="13" t="s">
        <v>122</v>
      </c>
      <c r="H151" s="37" t="s">
        <v>122</v>
      </c>
      <c r="I151" s="41">
        <f t="shared" ref="I151:I214" si="84">AJ151</f>
        <v>18.139853972078594</v>
      </c>
      <c r="J151" s="37">
        <v>0</v>
      </c>
      <c r="K151" s="41">
        <f t="shared" si="73"/>
        <v>0</v>
      </c>
      <c r="L151" s="41">
        <v>0</v>
      </c>
      <c r="M151" s="41">
        <v>0</v>
      </c>
      <c r="N151" s="41">
        <v>0</v>
      </c>
      <c r="O151" s="41">
        <v>0</v>
      </c>
      <c r="P151" s="41">
        <f t="shared" si="74"/>
        <v>0</v>
      </c>
      <c r="Q151" s="41">
        <v>0</v>
      </c>
      <c r="R151" s="41">
        <v>0</v>
      </c>
      <c r="S151" s="41">
        <v>0</v>
      </c>
      <c r="T151" s="41">
        <v>0</v>
      </c>
      <c r="U151" s="41">
        <f t="shared" si="75"/>
        <v>0</v>
      </c>
      <c r="V151" s="41">
        <v>0</v>
      </c>
      <c r="W151" s="41">
        <v>0</v>
      </c>
      <c r="X151" s="41">
        <v>0</v>
      </c>
      <c r="Y151" s="41">
        <v>0</v>
      </c>
      <c r="Z151" s="41">
        <f t="shared" si="76"/>
        <v>18.139853972078594</v>
      </c>
      <c r="AA151" s="41">
        <v>0</v>
      </c>
      <c r="AB151" s="41">
        <v>0</v>
      </c>
      <c r="AC151" s="41">
        <v>18.139853972078594</v>
      </c>
      <c r="AD151" s="41">
        <v>0</v>
      </c>
      <c r="AE151" s="41">
        <f t="shared" si="77"/>
        <v>0</v>
      </c>
      <c r="AF151" s="41">
        <v>0</v>
      </c>
      <c r="AG151" s="41">
        <v>0</v>
      </c>
      <c r="AH151" s="41">
        <v>0</v>
      </c>
      <c r="AI151" s="41">
        <v>0</v>
      </c>
      <c r="AJ151" s="12">
        <f t="shared" si="82"/>
        <v>18.139853972078594</v>
      </c>
      <c r="AK151" s="12">
        <f t="shared" si="78"/>
        <v>0</v>
      </c>
      <c r="AL151" s="12">
        <f t="shared" si="79"/>
        <v>0</v>
      </c>
      <c r="AM151" s="12">
        <f t="shared" si="80"/>
        <v>18.139853972078594</v>
      </c>
      <c r="AN151" s="12">
        <f t="shared" si="81"/>
        <v>0</v>
      </c>
    </row>
    <row r="152" spans="1:40" s="20" customFormat="1" ht="47.25" x14ac:dyDescent="0.25">
      <c r="A152" s="37" t="s">
        <v>79</v>
      </c>
      <c r="B152" s="37" t="s">
        <v>257</v>
      </c>
      <c r="C152" s="37" t="s">
        <v>468</v>
      </c>
      <c r="D152" s="37">
        <v>2026</v>
      </c>
      <c r="E152" s="37">
        <v>2026</v>
      </c>
      <c r="F152" s="13" t="s">
        <v>122</v>
      </c>
      <c r="G152" s="13" t="s">
        <v>122</v>
      </c>
      <c r="H152" s="37" t="s">
        <v>122</v>
      </c>
      <c r="I152" s="41">
        <f t="shared" si="84"/>
        <v>5.1078199999999994</v>
      </c>
      <c r="J152" s="37">
        <v>0</v>
      </c>
      <c r="K152" s="41">
        <f>SUM(L152:O152)</f>
        <v>0</v>
      </c>
      <c r="L152" s="41">
        <v>0</v>
      </c>
      <c r="M152" s="41">
        <v>0</v>
      </c>
      <c r="N152" s="41">
        <v>0</v>
      </c>
      <c r="O152" s="41">
        <v>0</v>
      </c>
      <c r="P152" s="41">
        <f t="shared" si="74"/>
        <v>0</v>
      </c>
      <c r="Q152" s="41">
        <v>0</v>
      </c>
      <c r="R152" s="41">
        <v>0</v>
      </c>
      <c r="S152" s="41">
        <v>0</v>
      </c>
      <c r="T152" s="41">
        <v>0</v>
      </c>
      <c r="U152" s="41">
        <f t="shared" si="75"/>
        <v>0</v>
      </c>
      <c r="V152" s="41">
        <v>0</v>
      </c>
      <c r="W152" s="41">
        <v>0</v>
      </c>
      <c r="X152" s="41">
        <v>0</v>
      </c>
      <c r="Y152" s="41">
        <v>0</v>
      </c>
      <c r="Z152" s="41">
        <f t="shared" si="76"/>
        <v>5.1078199999999994</v>
      </c>
      <c r="AA152" s="41">
        <v>0</v>
      </c>
      <c r="AB152" s="41">
        <v>0</v>
      </c>
      <c r="AC152" s="41">
        <v>5.1078199999999994</v>
      </c>
      <c r="AD152" s="41">
        <v>0</v>
      </c>
      <c r="AE152" s="41">
        <f t="shared" si="77"/>
        <v>0</v>
      </c>
      <c r="AF152" s="41">
        <v>0</v>
      </c>
      <c r="AG152" s="41">
        <v>0</v>
      </c>
      <c r="AH152" s="41">
        <v>0</v>
      </c>
      <c r="AI152" s="41">
        <v>0</v>
      </c>
      <c r="AJ152" s="12">
        <f t="shared" si="82"/>
        <v>5.1078199999999994</v>
      </c>
      <c r="AK152" s="12">
        <f t="shared" si="78"/>
        <v>0</v>
      </c>
      <c r="AL152" s="12">
        <f t="shared" si="79"/>
        <v>0</v>
      </c>
      <c r="AM152" s="12">
        <f t="shared" si="80"/>
        <v>5.1078199999999994</v>
      </c>
      <c r="AN152" s="12">
        <f t="shared" si="81"/>
        <v>0</v>
      </c>
    </row>
    <row r="153" spans="1:40" s="20" customFormat="1" ht="47.25" x14ac:dyDescent="0.25">
      <c r="A153" s="37" t="s">
        <v>79</v>
      </c>
      <c r="B153" s="37" t="s">
        <v>258</v>
      </c>
      <c r="C153" s="37" t="s">
        <v>469</v>
      </c>
      <c r="D153" s="37">
        <v>2027</v>
      </c>
      <c r="E153" s="37">
        <v>2027</v>
      </c>
      <c r="F153" s="13" t="s">
        <v>122</v>
      </c>
      <c r="G153" s="13" t="s">
        <v>122</v>
      </c>
      <c r="H153" s="37" t="s">
        <v>122</v>
      </c>
      <c r="I153" s="41">
        <f t="shared" si="84"/>
        <v>11.492047641842213</v>
      </c>
      <c r="J153" s="37">
        <v>0</v>
      </c>
      <c r="K153" s="41">
        <f t="shared" si="73"/>
        <v>0</v>
      </c>
      <c r="L153" s="41">
        <v>0</v>
      </c>
      <c r="M153" s="41">
        <v>0</v>
      </c>
      <c r="N153" s="41">
        <v>0</v>
      </c>
      <c r="O153" s="41">
        <v>0</v>
      </c>
      <c r="P153" s="41">
        <f t="shared" si="74"/>
        <v>0</v>
      </c>
      <c r="Q153" s="41">
        <v>0</v>
      </c>
      <c r="R153" s="41">
        <v>0</v>
      </c>
      <c r="S153" s="41">
        <v>0</v>
      </c>
      <c r="T153" s="41">
        <v>0</v>
      </c>
      <c r="U153" s="41">
        <f t="shared" si="75"/>
        <v>0</v>
      </c>
      <c r="V153" s="41">
        <v>0</v>
      </c>
      <c r="W153" s="41">
        <v>0</v>
      </c>
      <c r="X153" s="41">
        <v>0</v>
      </c>
      <c r="Y153" s="41">
        <v>0</v>
      </c>
      <c r="Z153" s="41">
        <f t="shared" si="76"/>
        <v>0</v>
      </c>
      <c r="AA153" s="41">
        <v>0</v>
      </c>
      <c r="AB153" s="41">
        <v>0</v>
      </c>
      <c r="AC153" s="41">
        <v>0</v>
      </c>
      <c r="AD153" s="41">
        <v>0</v>
      </c>
      <c r="AE153" s="41">
        <f t="shared" si="77"/>
        <v>11.492047641842213</v>
      </c>
      <c r="AF153" s="41">
        <v>0</v>
      </c>
      <c r="AG153" s="41">
        <v>0</v>
      </c>
      <c r="AH153" s="41">
        <v>11.492047641842213</v>
      </c>
      <c r="AI153" s="41">
        <v>0</v>
      </c>
      <c r="AJ153" s="12">
        <f t="shared" si="82"/>
        <v>11.492047641842213</v>
      </c>
      <c r="AK153" s="12">
        <f t="shared" si="78"/>
        <v>0</v>
      </c>
      <c r="AL153" s="12">
        <f t="shared" si="79"/>
        <v>0</v>
      </c>
      <c r="AM153" s="12">
        <f t="shared" si="80"/>
        <v>11.492047641842213</v>
      </c>
      <c r="AN153" s="12">
        <f t="shared" si="81"/>
        <v>0</v>
      </c>
    </row>
    <row r="154" spans="1:40" s="20" customFormat="1" ht="47.25" x14ac:dyDescent="0.25">
      <c r="A154" s="37" t="s">
        <v>79</v>
      </c>
      <c r="B154" s="37" t="s">
        <v>259</v>
      </c>
      <c r="C154" s="37" t="s">
        <v>470</v>
      </c>
      <c r="D154" s="37">
        <v>2027</v>
      </c>
      <c r="E154" s="37">
        <v>2027</v>
      </c>
      <c r="F154" s="13" t="s">
        <v>122</v>
      </c>
      <c r="G154" s="13" t="s">
        <v>122</v>
      </c>
      <c r="H154" s="37" t="s">
        <v>122</v>
      </c>
      <c r="I154" s="41">
        <f t="shared" si="84"/>
        <v>13.080379429739105</v>
      </c>
      <c r="J154" s="37">
        <v>0</v>
      </c>
      <c r="K154" s="41">
        <f>SUM(L154:O154)</f>
        <v>0</v>
      </c>
      <c r="L154" s="41">
        <v>0</v>
      </c>
      <c r="M154" s="41">
        <v>0</v>
      </c>
      <c r="N154" s="41">
        <v>0</v>
      </c>
      <c r="O154" s="41">
        <v>0</v>
      </c>
      <c r="P154" s="41">
        <f t="shared" si="74"/>
        <v>0</v>
      </c>
      <c r="Q154" s="41">
        <v>0</v>
      </c>
      <c r="R154" s="41">
        <v>0</v>
      </c>
      <c r="S154" s="41">
        <v>0</v>
      </c>
      <c r="T154" s="41">
        <v>0</v>
      </c>
      <c r="U154" s="41">
        <f t="shared" si="75"/>
        <v>0</v>
      </c>
      <c r="V154" s="41">
        <v>0</v>
      </c>
      <c r="W154" s="41">
        <v>0</v>
      </c>
      <c r="X154" s="41">
        <v>0</v>
      </c>
      <c r="Y154" s="41">
        <v>0</v>
      </c>
      <c r="Z154" s="41">
        <f t="shared" si="76"/>
        <v>0</v>
      </c>
      <c r="AA154" s="41">
        <v>0</v>
      </c>
      <c r="AB154" s="41">
        <v>0</v>
      </c>
      <c r="AC154" s="41">
        <v>0</v>
      </c>
      <c r="AD154" s="41">
        <v>0</v>
      </c>
      <c r="AE154" s="41">
        <f t="shared" si="77"/>
        <v>13.080379429739105</v>
      </c>
      <c r="AF154" s="41">
        <v>0</v>
      </c>
      <c r="AG154" s="41">
        <v>0</v>
      </c>
      <c r="AH154" s="41">
        <v>13.080379429739105</v>
      </c>
      <c r="AI154" s="41">
        <v>0</v>
      </c>
      <c r="AJ154" s="12">
        <f t="shared" si="82"/>
        <v>13.080379429739105</v>
      </c>
      <c r="AK154" s="12">
        <f t="shared" si="78"/>
        <v>0</v>
      </c>
      <c r="AL154" s="12">
        <f t="shared" si="79"/>
        <v>0</v>
      </c>
      <c r="AM154" s="12">
        <f t="shared" si="80"/>
        <v>13.080379429739105</v>
      </c>
      <c r="AN154" s="12">
        <f t="shared" si="81"/>
        <v>0</v>
      </c>
    </row>
    <row r="155" spans="1:40" s="20" customFormat="1" ht="47.25" x14ac:dyDescent="0.25">
      <c r="A155" s="37" t="s">
        <v>79</v>
      </c>
      <c r="B155" s="37" t="s">
        <v>260</v>
      </c>
      <c r="C155" s="37" t="s">
        <v>471</v>
      </c>
      <c r="D155" s="37">
        <v>2027</v>
      </c>
      <c r="E155" s="37">
        <v>2027</v>
      </c>
      <c r="F155" s="13" t="s">
        <v>122</v>
      </c>
      <c r="G155" s="13" t="s">
        <v>122</v>
      </c>
      <c r="H155" s="37" t="s">
        <v>122</v>
      </c>
      <c r="I155" s="41">
        <f t="shared" si="84"/>
        <v>5.1387204902546504</v>
      </c>
      <c r="J155" s="37">
        <v>0</v>
      </c>
      <c r="K155" s="41">
        <f t="shared" ref="K155:K192" si="85">SUM(L155:O155)</f>
        <v>0</v>
      </c>
      <c r="L155" s="41">
        <v>0</v>
      </c>
      <c r="M155" s="41">
        <v>0</v>
      </c>
      <c r="N155" s="41">
        <v>0</v>
      </c>
      <c r="O155" s="41">
        <v>0</v>
      </c>
      <c r="P155" s="41">
        <f t="shared" si="74"/>
        <v>0</v>
      </c>
      <c r="Q155" s="41">
        <v>0</v>
      </c>
      <c r="R155" s="41">
        <v>0</v>
      </c>
      <c r="S155" s="41">
        <v>0</v>
      </c>
      <c r="T155" s="41">
        <v>0</v>
      </c>
      <c r="U155" s="41">
        <f t="shared" si="75"/>
        <v>0</v>
      </c>
      <c r="V155" s="41">
        <v>0</v>
      </c>
      <c r="W155" s="41">
        <v>0</v>
      </c>
      <c r="X155" s="41">
        <v>0</v>
      </c>
      <c r="Y155" s="41">
        <v>0</v>
      </c>
      <c r="Z155" s="41">
        <f t="shared" si="76"/>
        <v>0</v>
      </c>
      <c r="AA155" s="41">
        <v>0</v>
      </c>
      <c r="AB155" s="41">
        <v>0</v>
      </c>
      <c r="AC155" s="41">
        <v>0</v>
      </c>
      <c r="AD155" s="41">
        <v>0</v>
      </c>
      <c r="AE155" s="41">
        <f t="shared" si="77"/>
        <v>5.1387204902546504</v>
      </c>
      <c r="AF155" s="41">
        <v>0</v>
      </c>
      <c r="AG155" s="41">
        <v>0</v>
      </c>
      <c r="AH155" s="41">
        <v>5.1387204902546504</v>
      </c>
      <c r="AI155" s="41">
        <v>0</v>
      </c>
      <c r="AJ155" s="12">
        <f t="shared" si="82"/>
        <v>5.1387204902546504</v>
      </c>
      <c r="AK155" s="12">
        <f t="shared" si="78"/>
        <v>0</v>
      </c>
      <c r="AL155" s="12">
        <f t="shared" si="79"/>
        <v>0</v>
      </c>
      <c r="AM155" s="12">
        <f t="shared" si="80"/>
        <v>5.1387204902546504</v>
      </c>
      <c r="AN155" s="12">
        <f t="shared" si="81"/>
        <v>0</v>
      </c>
    </row>
    <row r="156" spans="1:40" s="20" customFormat="1" ht="47.25" x14ac:dyDescent="0.25">
      <c r="A156" s="37" t="s">
        <v>79</v>
      </c>
      <c r="B156" s="37" t="s">
        <v>261</v>
      </c>
      <c r="C156" s="37" t="s">
        <v>472</v>
      </c>
      <c r="D156" s="37">
        <v>2027</v>
      </c>
      <c r="E156" s="37">
        <v>2027</v>
      </c>
      <c r="F156" s="13" t="s">
        <v>122</v>
      </c>
      <c r="G156" s="13" t="s">
        <v>122</v>
      </c>
      <c r="H156" s="37" t="s">
        <v>122</v>
      </c>
      <c r="I156" s="41">
        <f t="shared" si="84"/>
        <v>6.6236491776000008</v>
      </c>
      <c r="J156" s="37">
        <v>0</v>
      </c>
      <c r="K156" s="41">
        <f t="shared" si="85"/>
        <v>0</v>
      </c>
      <c r="L156" s="41">
        <v>0</v>
      </c>
      <c r="M156" s="41">
        <v>0</v>
      </c>
      <c r="N156" s="41">
        <v>0</v>
      </c>
      <c r="O156" s="41">
        <v>0</v>
      </c>
      <c r="P156" s="41">
        <f t="shared" si="74"/>
        <v>0</v>
      </c>
      <c r="Q156" s="41">
        <v>0</v>
      </c>
      <c r="R156" s="41">
        <v>0</v>
      </c>
      <c r="S156" s="41">
        <v>0</v>
      </c>
      <c r="T156" s="41">
        <v>0</v>
      </c>
      <c r="U156" s="41">
        <f t="shared" si="75"/>
        <v>0</v>
      </c>
      <c r="V156" s="41">
        <v>0</v>
      </c>
      <c r="W156" s="41">
        <v>0</v>
      </c>
      <c r="X156" s="41">
        <v>0</v>
      </c>
      <c r="Y156" s="41">
        <v>0</v>
      </c>
      <c r="Z156" s="41">
        <f t="shared" si="76"/>
        <v>0</v>
      </c>
      <c r="AA156" s="41">
        <v>0</v>
      </c>
      <c r="AB156" s="41">
        <v>0</v>
      </c>
      <c r="AC156" s="41">
        <v>0</v>
      </c>
      <c r="AD156" s="41">
        <v>0</v>
      </c>
      <c r="AE156" s="41">
        <f t="shared" si="77"/>
        <v>6.6236491776000008</v>
      </c>
      <c r="AF156" s="41">
        <v>0</v>
      </c>
      <c r="AG156" s="41">
        <v>0</v>
      </c>
      <c r="AH156" s="41">
        <v>6.6236491776000008</v>
      </c>
      <c r="AI156" s="41">
        <v>0</v>
      </c>
      <c r="AJ156" s="12">
        <f t="shared" si="82"/>
        <v>6.6236491776000008</v>
      </c>
      <c r="AK156" s="12">
        <f t="shared" si="78"/>
        <v>0</v>
      </c>
      <c r="AL156" s="12">
        <f t="shared" si="79"/>
        <v>0</v>
      </c>
      <c r="AM156" s="12">
        <f t="shared" si="80"/>
        <v>6.6236491776000008</v>
      </c>
      <c r="AN156" s="12">
        <f t="shared" si="81"/>
        <v>0</v>
      </c>
    </row>
    <row r="157" spans="1:40" s="20" customFormat="1" ht="31.5" x14ac:dyDescent="0.25">
      <c r="A157" s="37" t="s">
        <v>79</v>
      </c>
      <c r="B157" s="37" t="s">
        <v>262</v>
      </c>
      <c r="C157" s="37" t="s">
        <v>473</v>
      </c>
      <c r="D157" s="37">
        <v>2027</v>
      </c>
      <c r="E157" s="37">
        <v>2027</v>
      </c>
      <c r="F157" s="13" t="s">
        <v>122</v>
      </c>
      <c r="G157" s="13" t="s">
        <v>122</v>
      </c>
      <c r="H157" s="37" t="s">
        <v>122</v>
      </c>
      <c r="I157" s="41">
        <f t="shared" si="84"/>
        <v>2.2160310142116826</v>
      </c>
      <c r="J157" s="37">
        <v>0</v>
      </c>
      <c r="K157" s="41">
        <f t="shared" si="85"/>
        <v>0</v>
      </c>
      <c r="L157" s="41">
        <v>0</v>
      </c>
      <c r="M157" s="41">
        <v>0</v>
      </c>
      <c r="N157" s="41">
        <v>0</v>
      </c>
      <c r="O157" s="41">
        <v>0</v>
      </c>
      <c r="P157" s="41">
        <f t="shared" si="74"/>
        <v>0</v>
      </c>
      <c r="Q157" s="41">
        <v>0</v>
      </c>
      <c r="R157" s="41">
        <v>0</v>
      </c>
      <c r="S157" s="41">
        <v>0</v>
      </c>
      <c r="T157" s="41">
        <v>0</v>
      </c>
      <c r="U157" s="41">
        <f t="shared" si="75"/>
        <v>0</v>
      </c>
      <c r="V157" s="41">
        <v>0</v>
      </c>
      <c r="W157" s="41">
        <v>0</v>
      </c>
      <c r="X157" s="41">
        <v>0</v>
      </c>
      <c r="Y157" s="41">
        <v>0</v>
      </c>
      <c r="Z157" s="41">
        <f t="shared" si="76"/>
        <v>0</v>
      </c>
      <c r="AA157" s="41">
        <v>0</v>
      </c>
      <c r="AB157" s="41">
        <v>0</v>
      </c>
      <c r="AC157" s="41">
        <v>0</v>
      </c>
      <c r="AD157" s="41">
        <v>0</v>
      </c>
      <c r="AE157" s="41">
        <f t="shared" si="77"/>
        <v>2.2160310142116826</v>
      </c>
      <c r="AF157" s="41">
        <v>0</v>
      </c>
      <c r="AG157" s="41">
        <v>0</v>
      </c>
      <c r="AH157" s="41">
        <v>2.2160310142116826</v>
      </c>
      <c r="AI157" s="41">
        <v>0</v>
      </c>
      <c r="AJ157" s="12">
        <f t="shared" si="82"/>
        <v>2.2160310142116826</v>
      </c>
      <c r="AK157" s="12">
        <f t="shared" si="78"/>
        <v>0</v>
      </c>
      <c r="AL157" s="12">
        <f t="shared" si="79"/>
        <v>0</v>
      </c>
      <c r="AM157" s="12">
        <f t="shared" si="80"/>
        <v>2.2160310142116826</v>
      </c>
      <c r="AN157" s="12">
        <f t="shared" si="81"/>
        <v>0</v>
      </c>
    </row>
    <row r="158" spans="1:40" s="20" customFormat="1" ht="31.5" x14ac:dyDescent="0.25">
      <c r="A158" s="37" t="s">
        <v>79</v>
      </c>
      <c r="B158" s="37" t="s">
        <v>263</v>
      </c>
      <c r="C158" s="37" t="s">
        <v>474</v>
      </c>
      <c r="D158" s="37">
        <v>2027</v>
      </c>
      <c r="E158" s="37">
        <v>2027</v>
      </c>
      <c r="F158" s="13" t="s">
        <v>122</v>
      </c>
      <c r="G158" s="13" t="s">
        <v>122</v>
      </c>
      <c r="H158" s="37" t="s">
        <v>122</v>
      </c>
      <c r="I158" s="41">
        <f t="shared" si="84"/>
        <v>2.3978385477156867</v>
      </c>
      <c r="J158" s="37">
        <v>0</v>
      </c>
      <c r="K158" s="41">
        <f t="shared" si="85"/>
        <v>0</v>
      </c>
      <c r="L158" s="41">
        <v>0</v>
      </c>
      <c r="M158" s="41">
        <v>0</v>
      </c>
      <c r="N158" s="41">
        <v>0</v>
      </c>
      <c r="O158" s="41">
        <v>0</v>
      </c>
      <c r="P158" s="41">
        <f t="shared" si="74"/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f t="shared" si="75"/>
        <v>0</v>
      </c>
      <c r="V158" s="41">
        <v>0</v>
      </c>
      <c r="W158" s="41">
        <v>0</v>
      </c>
      <c r="X158" s="41">
        <v>0</v>
      </c>
      <c r="Y158" s="41">
        <v>0</v>
      </c>
      <c r="Z158" s="41">
        <f t="shared" si="76"/>
        <v>0</v>
      </c>
      <c r="AA158" s="41">
        <v>0</v>
      </c>
      <c r="AB158" s="41">
        <v>0</v>
      </c>
      <c r="AC158" s="41">
        <v>0</v>
      </c>
      <c r="AD158" s="41">
        <v>0</v>
      </c>
      <c r="AE158" s="41">
        <f t="shared" si="77"/>
        <v>2.3978385477156867</v>
      </c>
      <c r="AF158" s="41">
        <v>0</v>
      </c>
      <c r="AG158" s="41">
        <v>0</v>
      </c>
      <c r="AH158" s="41">
        <v>2.3978385477156867</v>
      </c>
      <c r="AI158" s="41">
        <v>0</v>
      </c>
      <c r="AJ158" s="12">
        <f t="shared" si="82"/>
        <v>2.3978385477156867</v>
      </c>
      <c r="AK158" s="12">
        <f t="shared" si="78"/>
        <v>0</v>
      </c>
      <c r="AL158" s="12">
        <f t="shared" si="79"/>
        <v>0</v>
      </c>
      <c r="AM158" s="12">
        <f t="shared" si="80"/>
        <v>2.3978385477156867</v>
      </c>
      <c r="AN158" s="12">
        <f t="shared" si="81"/>
        <v>0</v>
      </c>
    </row>
    <row r="159" spans="1:40" s="20" customFormat="1" ht="31.5" x14ac:dyDescent="0.25">
      <c r="A159" s="37" t="s">
        <v>79</v>
      </c>
      <c r="B159" s="37" t="s">
        <v>264</v>
      </c>
      <c r="C159" s="37" t="s">
        <v>475</v>
      </c>
      <c r="D159" s="37">
        <v>2027</v>
      </c>
      <c r="E159" s="37">
        <v>2027</v>
      </c>
      <c r="F159" s="13" t="s">
        <v>122</v>
      </c>
      <c r="G159" s="13" t="s">
        <v>122</v>
      </c>
      <c r="H159" s="37" t="s">
        <v>122</v>
      </c>
      <c r="I159" s="41">
        <f t="shared" si="84"/>
        <v>1.7046392417012945</v>
      </c>
      <c r="J159" s="37">
        <v>0</v>
      </c>
      <c r="K159" s="41">
        <f t="shared" si="85"/>
        <v>0</v>
      </c>
      <c r="L159" s="41">
        <v>0</v>
      </c>
      <c r="M159" s="41">
        <v>0</v>
      </c>
      <c r="N159" s="41">
        <v>0</v>
      </c>
      <c r="O159" s="41">
        <v>0</v>
      </c>
      <c r="P159" s="41">
        <f t="shared" si="74"/>
        <v>0</v>
      </c>
      <c r="Q159" s="41">
        <v>0</v>
      </c>
      <c r="R159" s="41">
        <v>0</v>
      </c>
      <c r="S159" s="41">
        <v>0</v>
      </c>
      <c r="T159" s="41">
        <v>0</v>
      </c>
      <c r="U159" s="41">
        <f t="shared" si="75"/>
        <v>0</v>
      </c>
      <c r="V159" s="41">
        <v>0</v>
      </c>
      <c r="W159" s="41">
        <v>0</v>
      </c>
      <c r="X159" s="41">
        <v>0</v>
      </c>
      <c r="Y159" s="41">
        <v>0</v>
      </c>
      <c r="Z159" s="41">
        <f t="shared" si="76"/>
        <v>0</v>
      </c>
      <c r="AA159" s="41">
        <v>0</v>
      </c>
      <c r="AB159" s="41">
        <v>0</v>
      </c>
      <c r="AC159" s="41">
        <v>0</v>
      </c>
      <c r="AD159" s="41">
        <v>0</v>
      </c>
      <c r="AE159" s="41">
        <f t="shared" si="77"/>
        <v>1.7046392417012945</v>
      </c>
      <c r="AF159" s="41">
        <v>0</v>
      </c>
      <c r="AG159" s="41">
        <v>0</v>
      </c>
      <c r="AH159" s="41">
        <v>1.7046392417012945</v>
      </c>
      <c r="AI159" s="41">
        <v>0</v>
      </c>
      <c r="AJ159" s="12">
        <f t="shared" si="82"/>
        <v>1.7046392417012945</v>
      </c>
      <c r="AK159" s="12">
        <f t="shared" si="78"/>
        <v>0</v>
      </c>
      <c r="AL159" s="12">
        <f t="shared" si="79"/>
        <v>0</v>
      </c>
      <c r="AM159" s="12">
        <f t="shared" si="80"/>
        <v>1.7046392417012945</v>
      </c>
      <c r="AN159" s="12">
        <f t="shared" si="81"/>
        <v>0</v>
      </c>
    </row>
    <row r="160" spans="1:40" s="20" customFormat="1" ht="31.5" x14ac:dyDescent="0.25">
      <c r="A160" s="37" t="s">
        <v>79</v>
      </c>
      <c r="B160" s="37" t="s">
        <v>265</v>
      </c>
      <c r="C160" s="37" t="s">
        <v>476</v>
      </c>
      <c r="D160" s="37">
        <v>2027</v>
      </c>
      <c r="E160" s="37">
        <v>2027</v>
      </c>
      <c r="F160" s="13" t="s">
        <v>122</v>
      </c>
      <c r="G160" s="13" t="s">
        <v>122</v>
      </c>
      <c r="H160" s="37" t="s">
        <v>122</v>
      </c>
      <c r="I160" s="41">
        <f t="shared" si="84"/>
        <v>3.4759289634863308</v>
      </c>
      <c r="J160" s="37">
        <v>0</v>
      </c>
      <c r="K160" s="41">
        <f t="shared" si="85"/>
        <v>0</v>
      </c>
      <c r="L160" s="41">
        <v>0</v>
      </c>
      <c r="M160" s="41">
        <v>0</v>
      </c>
      <c r="N160" s="41">
        <v>0</v>
      </c>
      <c r="O160" s="41">
        <v>0</v>
      </c>
      <c r="P160" s="41">
        <f t="shared" si="74"/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f t="shared" si="75"/>
        <v>0</v>
      </c>
      <c r="V160" s="41">
        <v>0</v>
      </c>
      <c r="W160" s="41">
        <v>0</v>
      </c>
      <c r="X160" s="41">
        <v>0</v>
      </c>
      <c r="Y160" s="41">
        <v>0</v>
      </c>
      <c r="Z160" s="41">
        <f t="shared" si="76"/>
        <v>0</v>
      </c>
      <c r="AA160" s="41">
        <v>0</v>
      </c>
      <c r="AB160" s="41">
        <v>0</v>
      </c>
      <c r="AC160" s="41">
        <v>0</v>
      </c>
      <c r="AD160" s="41">
        <v>0</v>
      </c>
      <c r="AE160" s="41">
        <f t="shared" si="77"/>
        <v>3.4759289634863308</v>
      </c>
      <c r="AF160" s="41">
        <v>0</v>
      </c>
      <c r="AG160" s="41">
        <v>0</v>
      </c>
      <c r="AH160" s="41">
        <v>3.4759289634863308</v>
      </c>
      <c r="AI160" s="41">
        <v>0</v>
      </c>
      <c r="AJ160" s="12">
        <f t="shared" si="82"/>
        <v>3.4759289634863308</v>
      </c>
      <c r="AK160" s="12">
        <f t="shared" si="78"/>
        <v>0</v>
      </c>
      <c r="AL160" s="12">
        <f t="shared" si="79"/>
        <v>0</v>
      </c>
      <c r="AM160" s="12">
        <f t="shared" si="80"/>
        <v>3.4759289634863308</v>
      </c>
      <c r="AN160" s="12">
        <f t="shared" si="81"/>
        <v>0</v>
      </c>
    </row>
    <row r="161" spans="1:40" s="20" customFormat="1" ht="31.5" x14ac:dyDescent="0.25">
      <c r="A161" s="37" t="s">
        <v>79</v>
      </c>
      <c r="B161" s="37" t="s">
        <v>266</v>
      </c>
      <c r="C161" s="37" t="s">
        <v>477</v>
      </c>
      <c r="D161" s="37">
        <v>2027</v>
      </c>
      <c r="E161" s="37">
        <v>2027</v>
      </c>
      <c r="F161" s="13" t="s">
        <v>122</v>
      </c>
      <c r="G161" s="13" t="s">
        <v>122</v>
      </c>
      <c r="H161" s="37" t="s">
        <v>122</v>
      </c>
      <c r="I161" s="41">
        <f t="shared" si="84"/>
        <v>3.7095071675888147</v>
      </c>
      <c r="J161" s="37">
        <v>0</v>
      </c>
      <c r="K161" s="41">
        <f t="shared" si="85"/>
        <v>0</v>
      </c>
      <c r="L161" s="41">
        <v>0</v>
      </c>
      <c r="M161" s="41">
        <v>0</v>
      </c>
      <c r="N161" s="41">
        <v>0</v>
      </c>
      <c r="O161" s="41">
        <v>0</v>
      </c>
      <c r="P161" s="41">
        <f t="shared" si="74"/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f t="shared" si="75"/>
        <v>0</v>
      </c>
      <c r="V161" s="41">
        <v>0</v>
      </c>
      <c r="W161" s="41">
        <v>0</v>
      </c>
      <c r="X161" s="41">
        <v>0</v>
      </c>
      <c r="Y161" s="41">
        <v>0</v>
      </c>
      <c r="Z161" s="41">
        <f t="shared" si="76"/>
        <v>0</v>
      </c>
      <c r="AA161" s="41">
        <v>0</v>
      </c>
      <c r="AB161" s="41">
        <v>0</v>
      </c>
      <c r="AC161" s="41">
        <v>0</v>
      </c>
      <c r="AD161" s="41">
        <v>0</v>
      </c>
      <c r="AE161" s="41">
        <f t="shared" si="77"/>
        <v>3.7095071675888147</v>
      </c>
      <c r="AF161" s="41">
        <v>0</v>
      </c>
      <c r="AG161" s="41">
        <v>0</v>
      </c>
      <c r="AH161" s="41">
        <v>3.7095071675888147</v>
      </c>
      <c r="AI161" s="41">
        <v>0</v>
      </c>
      <c r="AJ161" s="12">
        <f t="shared" si="82"/>
        <v>3.7095071675888147</v>
      </c>
      <c r="AK161" s="12">
        <f t="shared" si="78"/>
        <v>0</v>
      </c>
      <c r="AL161" s="12">
        <f t="shared" si="79"/>
        <v>0</v>
      </c>
      <c r="AM161" s="12">
        <f t="shared" si="80"/>
        <v>3.7095071675888147</v>
      </c>
      <c r="AN161" s="12">
        <f t="shared" si="81"/>
        <v>0</v>
      </c>
    </row>
    <row r="162" spans="1:40" s="20" customFormat="1" ht="31.5" x14ac:dyDescent="0.25">
      <c r="A162" s="37" t="s">
        <v>79</v>
      </c>
      <c r="B162" s="37" t="s">
        <v>267</v>
      </c>
      <c r="C162" s="37" t="s">
        <v>478</v>
      </c>
      <c r="D162" s="37">
        <v>2027</v>
      </c>
      <c r="E162" s="37">
        <v>2027</v>
      </c>
      <c r="F162" s="13" t="s">
        <v>122</v>
      </c>
      <c r="G162" s="13" t="s">
        <v>122</v>
      </c>
      <c r="H162" s="37" t="s">
        <v>122</v>
      </c>
      <c r="I162" s="41">
        <f t="shared" si="84"/>
        <v>1.9757693390627422</v>
      </c>
      <c r="J162" s="37">
        <v>0</v>
      </c>
      <c r="K162" s="41">
        <f t="shared" si="85"/>
        <v>0</v>
      </c>
      <c r="L162" s="41">
        <v>0</v>
      </c>
      <c r="M162" s="41">
        <v>0</v>
      </c>
      <c r="N162" s="41">
        <v>0</v>
      </c>
      <c r="O162" s="41">
        <v>0</v>
      </c>
      <c r="P162" s="41">
        <f t="shared" si="74"/>
        <v>0</v>
      </c>
      <c r="Q162" s="41">
        <v>0</v>
      </c>
      <c r="R162" s="41">
        <v>0</v>
      </c>
      <c r="S162" s="41">
        <v>0</v>
      </c>
      <c r="T162" s="41">
        <v>0</v>
      </c>
      <c r="U162" s="41">
        <f t="shared" si="75"/>
        <v>0</v>
      </c>
      <c r="V162" s="41">
        <v>0</v>
      </c>
      <c r="W162" s="41">
        <v>0</v>
      </c>
      <c r="X162" s="41">
        <v>0</v>
      </c>
      <c r="Y162" s="41">
        <v>0</v>
      </c>
      <c r="Z162" s="41">
        <f t="shared" si="76"/>
        <v>0</v>
      </c>
      <c r="AA162" s="41">
        <v>0</v>
      </c>
      <c r="AB162" s="41">
        <v>0</v>
      </c>
      <c r="AC162" s="41">
        <v>0</v>
      </c>
      <c r="AD162" s="41">
        <v>0</v>
      </c>
      <c r="AE162" s="41">
        <f t="shared" si="77"/>
        <v>1.9757693390627422</v>
      </c>
      <c r="AF162" s="41">
        <v>0</v>
      </c>
      <c r="AG162" s="41">
        <v>0</v>
      </c>
      <c r="AH162" s="41">
        <v>1.9757693390627422</v>
      </c>
      <c r="AI162" s="41">
        <v>0</v>
      </c>
      <c r="AJ162" s="12">
        <f t="shared" si="82"/>
        <v>1.9757693390627422</v>
      </c>
      <c r="AK162" s="12">
        <f t="shared" si="78"/>
        <v>0</v>
      </c>
      <c r="AL162" s="12">
        <f t="shared" si="79"/>
        <v>0</v>
      </c>
      <c r="AM162" s="12">
        <f t="shared" si="80"/>
        <v>1.9757693390627422</v>
      </c>
      <c r="AN162" s="12">
        <f t="shared" si="81"/>
        <v>0</v>
      </c>
    </row>
    <row r="163" spans="1:40" s="20" customFormat="1" ht="31.5" x14ac:dyDescent="0.25">
      <c r="A163" s="37" t="s">
        <v>79</v>
      </c>
      <c r="B163" s="37" t="s">
        <v>268</v>
      </c>
      <c r="C163" s="37" t="s">
        <v>479</v>
      </c>
      <c r="D163" s="37">
        <v>2027</v>
      </c>
      <c r="E163" s="37">
        <v>2027</v>
      </c>
      <c r="F163" s="13" t="s">
        <v>122</v>
      </c>
      <c r="G163" s="13" t="s">
        <v>122</v>
      </c>
      <c r="H163" s="37" t="s">
        <v>122</v>
      </c>
      <c r="I163" s="41">
        <f t="shared" si="84"/>
        <v>5.1540689422890482</v>
      </c>
      <c r="J163" s="37">
        <v>0</v>
      </c>
      <c r="K163" s="41">
        <f t="shared" si="85"/>
        <v>0</v>
      </c>
      <c r="L163" s="41">
        <v>0</v>
      </c>
      <c r="M163" s="41">
        <v>0</v>
      </c>
      <c r="N163" s="41">
        <v>0</v>
      </c>
      <c r="O163" s="41">
        <v>0</v>
      </c>
      <c r="P163" s="41">
        <f t="shared" si="74"/>
        <v>0</v>
      </c>
      <c r="Q163" s="41">
        <v>0</v>
      </c>
      <c r="R163" s="41">
        <v>0</v>
      </c>
      <c r="S163" s="41">
        <v>0</v>
      </c>
      <c r="T163" s="41">
        <v>0</v>
      </c>
      <c r="U163" s="41">
        <f t="shared" si="75"/>
        <v>0</v>
      </c>
      <c r="V163" s="41">
        <v>0</v>
      </c>
      <c r="W163" s="41">
        <v>0</v>
      </c>
      <c r="X163" s="41">
        <v>0</v>
      </c>
      <c r="Y163" s="41">
        <v>0</v>
      </c>
      <c r="Z163" s="41">
        <f t="shared" si="76"/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f t="shared" si="77"/>
        <v>5.1540689422890482</v>
      </c>
      <c r="AF163" s="41">
        <v>0</v>
      </c>
      <c r="AG163" s="41">
        <v>0</v>
      </c>
      <c r="AH163" s="41">
        <v>5.1540689422890482</v>
      </c>
      <c r="AI163" s="41">
        <v>0</v>
      </c>
      <c r="AJ163" s="12">
        <f t="shared" si="82"/>
        <v>5.1540689422890482</v>
      </c>
      <c r="AK163" s="12">
        <f t="shared" si="78"/>
        <v>0</v>
      </c>
      <c r="AL163" s="12">
        <f t="shared" si="79"/>
        <v>0</v>
      </c>
      <c r="AM163" s="12">
        <f t="shared" si="80"/>
        <v>5.1540689422890482</v>
      </c>
      <c r="AN163" s="12">
        <f t="shared" si="81"/>
        <v>0</v>
      </c>
    </row>
    <row r="164" spans="1:40" s="20" customFormat="1" ht="31.5" x14ac:dyDescent="0.25">
      <c r="A164" s="37" t="s">
        <v>79</v>
      </c>
      <c r="B164" s="37" t="s">
        <v>269</v>
      </c>
      <c r="C164" s="37" t="s">
        <v>480</v>
      </c>
      <c r="D164" s="37">
        <v>2027</v>
      </c>
      <c r="E164" s="37">
        <v>2027</v>
      </c>
      <c r="F164" s="13" t="s">
        <v>122</v>
      </c>
      <c r="G164" s="13" t="s">
        <v>122</v>
      </c>
      <c r="H164" s="37" t="s">
        <v>122</v>
      </c>
      <c r="I164" s="41">
        <f t="shared" si="84"/>
        <v>6</v>
      </c>
      <c r="J164" s="37">
        <v>0</v>
      </c>
      <c r="K164" s="41">
        <f t="shared" si="85"/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f t="shared" si="74"/>
        <v>0</v>
      </c>
      <c r="Q164" s="41">
        <v>0</v>
      </c>
      <c r="R164" s="41">
        <v>0</v>
      </c>
      <c r="S164" s="41">
        <v>0</v>
      </c>
      <c r="T164" s="41">
        <v>0</v>
      </c>
      <c r="U164" s="41">
        <f t="shared" si="75"/>
        <v>0</v>
      </c>
      <c r="V164" s="41">
        <v>0</v>
      </c>
      <c r="W164" s="41">
        <v>0</v>
      </c>
      <c r="X164" s="41">
        <v>0</v>
      </c>
      <c r="Y164" s="41">
        <v>0</v>
      </c>
      <c r="Z164" s="41">
        <f t="shared" si="76"/>
        <v>0</v>
      </c>
      <c r="AA164" s="41">
        <v>0</v>
      </c>
      <c r="AB164" s="41">
        <v>0</v>
      </c>
      <c r="AC164" s="41">
        <v>0</v>
      </c>
      <c r="AD164" s="41">
        <v>0</v>
      </c>
      <c r="AE164" s="41">
        <f t="shared" si="77"/>
        <v>6</v>
      </c>
      <c r="AF164" s="41">
        <v>0</v>
      </c>
      <c r="AG164" s="41">
        <v>0</v>
      </c>
      <c r="AH164" s="41">
        <v>6</v>
      </c>
      <c r="AI164" s="41">
        <v>0</v>
      </c>
      <c r="AJ164" s="12">
        <f t="shared" si="82"/>
        <v>6</v>
      </c>
      <c r="AK164" s="12">
        <f t="shared" si="78"/>
        <v>0</v>
      </c>
      <c r="AL164" s="12">
        <f t="shared" si="79"/>
        <v>0</v>
      </c>
      <c r="AM164" s="12">
        <f t="shared" si="80"/>
        <v>6</v>
      </c>
      <c r="AN164" s="12">
        <f t="shared" si="81"/>
        <v>0</v>
      </c>
    </row>
    <row r="165" spans="1:40" s="20" customFormat="1" ht="47.25" x14ac:dyDescent="0.25">
      <c r="A165" s="37" t="s">
        <v>79</v>
      </c>
      <c r="B165" s="37" t="s">
        <v>270</v>
      </c>
      <c r="C165" s="37" t="s">
        <v>26</v>
      </c>
      <c r="D165" s="37">
        <v>2023</v>
      </c>
      <c r="E165" s="37">
        <v>2026</v>
      </c>
      <c r="F165" s="13" t="s">
        <v>122</v>
      </c>
      <c r="G165" s="13" t="s">
        <v>122</v>
      </c>
      <c r="H165" s="37" t="s">
        <v>122</v>
      </c>
      <c r="I165" s="41">
        <f t="shared" si="84"/>
        <v>27.768146059090746</v>
      </c>
      <c r="J165" s="37">
        <v>0</v>
      </c>
      <c r="K165" s="41">
        <f t="shared" si="85"/>
        <v>3.5601895782400006</v>
      </c>
      <c r="L165" s="41">
        <v>0</v>
      </c>
      <c r="M165" s="41">
        <v>0</v>
      </c>
      <c r="N165" s="41">
        <f>SUM(N166:N178)</f>
        <v>3.5601895782400006</v>
      </c>
      <c r="O165" s="41">
        <v>0</v>
      </c>
      <c r="P165" s="41">
        <f t="shared" si="74"/>
        <v>6.6976071291008008</v>
      </c>
      <c r="Q165" s="41">
        <v>0</v>
      </c>
      <c r="R165" s="41">
        <v>0</v>
      </c>
      <c r="S165" s="41">
        <f>SUM(S166:S178)</f>
        <v>6.6976071291008008</v>
      </c>
      <c r="T165" s="41">
        <v>0</v>
      </c>
      <c r="U165" s="41">
        <f t="shared" si="75"/>
        <v>7.0487561466113648</v>
      </c>
      <c r="V165" s="41">
        <v>0</v>
      </c>
      <c r="W165" s="41">
        <v>0</v>
      </c>
      <c r="X165" s="41">
        <f>SUM(X166:X178)</f>
        <v>7.0487561466113648</v>
      </c>
      <c r="Y165" s="41">
        <v>0</v>
      </c>
      <c r="Z165" s="41">
        <f t="shared" si="76"/>
        <v>10.46159320513858</v>
      </c>
      <c r="AA165" s="41">
        <v>0</v>
      </c>
      <c r="AB165" s="41">
        <v>0</v>
      </c>
      <c r="AC165" s="41">
        <f>SUM(AC166:AC178)</f>
        <v>10.46159320513858</v>
      </c>
      <c r="AD165" s="41">
        <v>0</v>
      </c>
      <c r="AE165" s="41">
        <f t="shared" si="77"/>
        <v>0</v>
      </c>
      <c r="AF165" s="41">
        <v>0</v>
      </c>
      <c r="AG165" s="41">
        <v>0</v>
      </c>
      <c r="AH165" s="41">
        <f>SUM(AH166:AH178)</f>
        <v>0</v>
      </c>
      <c r="AI165" s="41">
        <v>0</v>
      </c>
      <c r="AJ165" s="12">
        <f t="shared" si="82"/>
        <v>27.768146059090746</v>
      </c>
      <c r="AK165" s="12">
        <f t="shared" si="78"/>
        <v>0</v>
      </c>
      <c r="AL165" s="12">
        <f t="shared" si="79"/>
        <v>0</v>
      </c>
      <c r="AM165" s="12">
        <f t="shared" si="80"/>
        <v>27.768146059090746</v>
      </c>
      <c r="AN165" s="12">
        <f t="shared" si="81"/>
        <v>0</v>
      </c>
    </row>
    <row r="166" spans="1:40" s="20" customFormat="1" ht="47.25" x14ac:dyDescent="0.25">
      <c r="A166" s="37" t="s">
        <v>79</v>
      </c>
      <c r="B166" s="37" t="s">
        <v>271</v>
      </c>
      <c r="C166" s="37" t="s">
        <v>481</v>
      </c>
      <c r="D166" s="37">
        <v>2023</v>
      </c>
      <c r="E166" s="37">
        <v>2023</v>
      </c>
      <c r="F166" s="13" t="s">
        <v>122</v>
      </c>
      <c r="G166" s="13" t="s">
        <v>122</v>
      </c>
      <c r="H166" s="37" t="s">
        <v>122</v>
      </c>
      <c r="I166" s="41">
        <f t="shared" si="84"/>
        <v>1.6299202233600003</v>
      </c>
      <c r="J166" s="37">
        <v>0</v>
      </c>
      <c r="K166" s="41">
        <f t="shared" si="85"/>
        <v>1.6299202233600003</v>
      </c>
      <c r="L166" s="41">
        <v>0</v>
      </c>
      <c r="M166" s="41">
        <v>0</v>
      </c>
      <c r="N166" s="41">
        <v>1.6299202233600003</v>
      </c>
      <c r="O166" s="41">
        <v>0</v>
      </c>
      <c r="P166" s="41">
        <f t="shared" si="74"/>
        <v>0</v>
      </c>
      <c r="Q166" s="41">
        <v>0</v>
      </c>
      <c r="R166" s="41">
        <v>0</v>
      </c>
      <c r="S166" s="41">
        <v>0</v>
      </c>
      <c r="T166" s="41">
        <v>0</v>
      </c>
      <c r="U166" s="41">
        <f t="shared" si="75"/>
        <v>0</v>
      </c>
      <c r="V166" s="41">
        <v>0</v>
      </c>
      <c r="W166" s="41">
        <v>0</v>
      </c>
      <c r="X166" s="41">
        <v>0</v>
      </c>
      <c r="Y166" s="41">
        <v>0</v>
      </c>
      <c r="Z166" s="41">
        <f t="shared" si="76"/>
        <v>0</v>
      </c>
      <c r="AA166" s="41">
        <v>0</v>
      </c>
      <c r="AB166" s="41">
        <v>0</v>
      </c>
      <c r="AC166" s="41">
        <v>0</v>
      </c>
      <c r="AD166" s="41">
        <v>0</v>
      </c>
      <c r="AE166" s="41">
        <f t="shared" si="77"/>
        <v>0</v>
      </c>
      <c r="AF166" s="41">
        <v>0</v>
      </c>
      <c r="AG166" s="41">
        <v>0</v>
      </c>
      <c r="AH166" s="41">
        <v>0</v>
      </c>
      <c r="AI166" s="41">
        <v>0</v>
      </c>
      <c r="AJ166" s="12">
        <f t="shared" si="82"/>
        <v>1.6299202233600003</v>
      </c>
      <c r="AK166" s="12">
        <f t="shared" si="78"/>
        <v>0</v>
      </c>
      <c r="AL166" s="12">
        <f t="shared" si="79"/>
        <v>0</v>
      </c>
      <c r="AM166" s="12">
        <f t="shared" si="80"/>
        <v>1.6299202233600003</v>
      </c>
      <c r="AN166" s="12">
        <f t="shared" si="81"/>
        <v>0</v>
      </c>
    </row>
    <row r="167" spans="1:40" s="20" customFormat="1" ht="47.25" x14ac:dyDescent="0.25">
      <c r="A167" s="37" t="s">
        <v>79</v>
      </c>
      <c r="B167" s="37" t="s">
        <v>272</v>
      </c>
      <c r="C167" s="37" t="s">
        <v>482</v>
      </c>
      <c r="D167" s="37">
        <v>2023</v>
      </c>
      <c r="E167" s="37">
        <v>2023</v>
      </c>
      <c r="F167" s="13" t="s">
        <v>122</v>
      </c>
      <c r="G167" s="13" t="s">
        <v>122</v>
      </c>
      <c r="H167" s="37" t="s">
        <v>122</v>
      </c>
      <c r="I167" s="41">
        <f t="shared" si="84"/>
        <v>1.9302693548800003</v>
      </c>
      <c r="J167" s="37">
        <v>0</v>
      </c>
      <c r="K167" s="41">
        <f t="shared" si="85"/>
        <v>1.9302693548800003</v>
      </c>
      <c r="L167" s="41">
        <v>0</v>
      </c>
      <c r="M167" s="41">
        <v>0</v>
      </c>
      <c r="N167" s="41">
        <v>1.9302693548800003</v>
      </c>
      <c r="O167" s="41">
        <v>0</v>
      </c>
      <c r="P167" s="41">
        <f t="shared" si="74"/>
        <v>0</v>
      </c>
      <c r="Q167" s="41">
        <v>0</v>
      </c>
      <c r="R167" s="41">
        <v>0</v>
      </c>
      <c r="S167" s="41">
        <v>0</v>
      </c>
      <c r="T167" s="41">
        <v>0</v>
      </c>
      <c r="U167" s="41">
        <f t="shared" si="75"/>
        <v>0</v>
      </c>
      <c r="V167" s="41">
        <v>0</v>
      </c>
      <c r="W167" s="41">
        <v>0</v>
      </c>
      <c r="X167" s="41">
        <v>0</v>
      </c>
      <c r="Y167" s="41">
        <v>0</v>
      </c>
      <c r="Z167" s="41">
        <f t="shared" si="76"/>
        <v>0</v>
      </c>
      <c r="AA167" s="41">
        <v>0</v>
      </c>
      <c r="AB167" s="41">
        <v>0</v>
      </c>
      <c r="AC167" s="41">
        <v>0</v>
      </c>
      <c r="AD167" s="41">
        <v>0</v>
      </c>
      <c r="AE167" s="41">
        <f t="shared" si="77"/>
        <v>0</v>
      </c>
      <c r="AF167" s="41">
        <v>0</v>
      </c>
      <c r="AG167" s="41">
        <v>0</v>
      </c>
      <c r="AH167" s="41">
        <v>0</v>
      </c>
      <c r="AI167" s="41">
        <v>0</v>
      </c>
      <c r="AJ167" s="12">
        <f t="shared" si="82"/>
        <v>1.9302693548800003</v>
      </c>
      <c r="AK167" s="12">
        <f t="shared" si="78"/>
        <v>0</v>
      </c>
      <c r="AL167" s="12">
        <f t="shared" si="79"/>
        <v>0</v>
      </c>
      <c r="AM167" s="12">
        <f t="shared" si="80"/>
        <v>1.9302693548800003</v>
      </c>
      <c r="AN167" s="12">
        <f t="shared" si="81"/>
        <v>0</v>
      </c>
    </row>
    <row r="168" spans="1:40" s="20" customFormat="1" ht="63" x14ac:dyDescent="0.25">
      <c r="A168" s="37" t="s">
        <v>79</v>
      </c>
      <c r="B168" s="37" t="s">
        <v>273</v>
      </c>
      <c r="C168" s="37" t="s">
        <v>483</v>
      </c>
      <c r="D168" s="37">
        <v>2024</v>
      </c>
      <c r="E168" s="37">
        <v>2024</v>
      </c>
      <c r="F168" s="13" t="s">
        <v>122</v>
      </c>
      <c r="G168" s="13" t="s">
        <v>122</v>
      </c>
      <c r="H168" s="37" t="s">
        <v>122</v>
      </c>
      <c r="I168" s="41">
        <f t="shared" si="84"/>
        <v>3</v>
      </c>
      <c r="J168" s="37">
        <v>0</v>
      </c>
      <c r="K168" s="41">
        <f t="shared" si="85"/>
        <v>0</v>
      </c>
      <c r="L168" s="41">
        <v>0</v>
      </c>
      <c r="M168" s="41">
        <v>0</v>
      </c>
      <c r="N168" s="41">
        <v>0</v>
      </c>
      <c r="O168" s="41">
        <v>0</v>
      </c>
      <c r="P168" s="41">
        <f t="shared" si="74"/>
        <v>3</v>
      </c>
      <c r="Q168" s="41">
        <v>0</v>
      </c>
      <c r="R168" s="41">
        <v>0</v>
      </c>
      <c r="S168" s="41">
        <v>3</v>
      </c>
      <c r="T168" s="41">
        <v>0</v>
      </c>
      <c r="U168" s="41">
        <f t="shared" si="75"/>
        <v>0</v>
      </c>
      <c r="V168" s="41">
        <v>0</v>
      </c>
      <c r="W168" s="41">
        <v>0</v>
      </c>
      <c r="X168" s="41">
        <v>0</v>
      </c>
      <c r="Y168" s="41">
        <v>0</v>
      </c>
      <c r="Z168" s="41">
        <f t="shared" si="76"/>
        <v>0</v>
      </c>
      <c r="AA168" s="41">
        <v>0</v>
      </c>
      <c r="AB168" s="41">
        <v>0</v>
      </c>
      <c r="AC168" s="41">
        <v>0</v>
      </c>
      <c r="AD168" s="41">
        <v>0</v>
      </c>
      <c r="AE168" s="41">
        <f t="shared" si="77"/>
        <v>0</v>
      </c>
      <c r="AF168" s="41">
        <v>0</v>
      </c>
      <c r="AG168" s="41">
        <v>0</v>
      </c>
      <c r="AH168" s="41">
        <v>0</v>
      </c>
      <c r="AI168" s="41">
        <v>0</v>
      </c>
      <c r="AJ168" s="12">
        <f t="shared" si="82"/>
        <v>3</v>
      </c>
      <c r="AK168" s="12">
        <f t="shared" si="78"/>
        <v>0</v>
      </c>
      <c r="AL168" s="12">
        <f t="shared" si="79"/>
        <v>0</v>
      </c>
      <c r="AM168" s="12">
        <f t="shared" si="80"/>
        <v>3</v>
      </c>
      <c r="AN168" s="12">
        <f t="shared" si="81"/>
        <v>0</v>
      </c>
    </row>
    <row r="169" spans="1:40" s="20" customFormat="1" ht="47.25" x14ac:dyDescent="0.25">
      <c r="A169" s="37" t="s">
        <v>79</v>
      </c>
      <c r="B169" s="37" t="s">
        <v>274</v>
      </c>
      <c r="C169" s="37" t="s">
        <v>484</v>
      </c>
      <c r="D169" s="37">
        <v>2024</v>
      </c>
      <c r="E169" s="37">
        <v>2024</v>
      </c>
      <c r="F169" s="13" t="s">
        <v>122</v>
      </c>
      <c r="G169" s="13" t="s">
        <v>122</v>
      </c>
      <c r="H169" s="37" t="s">
        <v>122</v>
      </c>
      <c r="I169" s="41">
        <f t="shared" si="84"/>
        <v>0.64722650323968001</v>
      </c>
      <c r="J169" s="37">
        <v>0</v>
      </c>
      <c r="K169" s="41">
        <f t="shared" si="85"/>
        <v>0</v>
      </c>
      <c r="L169" s="41">
        <v>0</v>
      </c>
      <c r="M169" s="41">
        <v>0</v>
      </c>
      <c r="N169" s="41">
        <v>0</v>
      </c>
      <c r="O169" s="41">
        <v>0</v>
      </c>
      <c r="P169" s="41">
        <f t="shared" si="74"/>
        <v>0.64722650323968001</v>
      </c>
      <c r="Q169" s="41">
        <v>0</v>
      </c>
      <c r="R169" s="41">
        <v>0</v>
      </c>
      <c r="S169" s="41">
        <v>0.64722650323968001</v>
      </c>
      <c r="T169" s="41">
        <v>0</v>
      </c>
      <c r="U169" s="41">
        <f t="shared" si="75"/>
        <v>0</v>
      </c>
      <c r="V169" s="41">
        <v>0</v>
      </c>
      <c r="W169" s="41">
        <v>0</v>
      </c>
      <c r="X169" s="41">
        <v>0</v>
      </c>
      <c r="Y169" s="41">
        <v>0</v>
      </c>
      <c r="Z169" s="41">
        <f t="shared" si="76"/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f t="shared" si="77"/>
        <v>0</v>
      </c>
      <c r="AF169" s="41">
        <v>0</v>
      </c>
      <c r="AG169" s="41">
        <v>0</v>
      </c>
      <c r="AH169" s="41">
        <v>0</v>
      </c>
      <c r="AI169" s="41">
        <v>0</v>
      </c>
      <c r="AJ169" s="12">
        <f t="shared" si="82"/>
        <v>0.64722650323968001</v>
      </c>
      <c r="AK169" s="12">
        <f t="shared" si="78"/>
        <v>0</v>
      </c>
      <c r="AL169" s="12">
        <f t="shared" si="79"/>
        <v>0</v>
      </c>
      <c r="AM169" s="12">
        <f t="shared" si="80"/>
        <v>0.64722650323968001</v>
      </c>
      <c r="AN169" s="12">
        <f t="shared" si="81"/>
        <v>0</v>
      </c>
    </row>
    <row r="170" spans="1:40" s="20" customFormat="1" ht="63" x14ac:dyDescent="0.25">
      <c r="A170" s="37" t="s">
        <v>79</v>
      </c>
      <c r="B170" s="37" t="s">
        <v>275</v>
      </c>
      <c r="C170" s="37" t="s">
        <v>485</v>
      </c>
      <c r="D170" s="37">
        <v>2024</v>
      </c>
      <c r="E170" s="37">
        <v>2024</v>
      </c>
      <c r="F170" s="13" t="s">
        <v>122</v>
      </c>
      <c r="G170" s="13" t="s">
        <v>122</v>
      </c>
      <c r="H170" s="37" t="s">
        <v>122</v>
      </c>
      <c r="I170" s="41">
        <f t="shared" si="84"/>
        <v>3.0503806258611208</v>
      </c>
      <c r="J170" s="37">
        <v>0</v>
      </c>
      <c r="K170" s="41">
        <f t="shared" si="85"/>
        <v>0</v>
      </c>
      <c r="L170" s="41">
        <v>0</v>
      </c>
      <c r="M170" s="41">
        <v>0</v>
      </c>
      <c r="N170" s="41">
        <v>0</v>
      </c>
      <c r="O170" s="41">
        <v>0</v>
      </c>
      <c r="P170" s="41">
        <f t="shared" si="74"/>
        <v>3.0503806258611208</v>
      </c>
      <c r="Q170" s="41">
        <v>0</v>
      </c>
      <c r="R170" s="41">
        <v>0</v>
      </c>
      <c r="S170" s="41">
        <v>3.0503806258611208</v>
      </c>
      <c r="T170" s="41">
        <v>0</v>
      </c>
      <c r="U170" s="41">
        <f t="shared" si="75"/>
        <v>0</v>
      </c>
      <c r="V170" s="41">
        <v>0</v>
      </c>
      <c r="W170" s="41">
        <v>0</v>
      </c>
      <c r="X170" s="41">
        <v>0</v>
      </c>
      <c r="Y170" s="41">
        <v>0</v>
      </c>
      <c r="Z170" s="41">
        <f t="shared" si="76"/>
        <v>0</v>
      </c>
      <c r="AA170" s="41">
        <v>0</v>
      </c>
      <c r="AB170" s="41">
        <v>0</v>
      </c>
      <c r="AC170" s="41">
        <v>0</v>
      </c>
      <c r="AD170" s="41">
        <v>0</v>
      </c>
      <c r="AE170" s="41">
        <f t="shared" si="77"/>
        <v>0</v>
      </c>
      <c r="AF170" s="41">
        <v>0</v>
      </c>
      <c r="AG170" s="41">
        <v>0</v>
      </c>
      <c r="AH170" s="41">
        <v>0</v>
      </c>
      <c r="AI170" s="41">
        <v>0</v>
      </c>
      <c r="AJ170" s="12">
        <f t="shared" si="82"/>
        <v>3.0503806258611208</v>
      </c>
      <c r="AK170" s="12">
        <f t="shared" si="78"/>
        <v>0</v>
      </c>
      <c r="AL170" s="12">
        <f t="shared" si="79"/>
        <v>0</v>
      </c>
      <c r="AM170" s="12">
        <f t="shared" si="80"/>
        <v>3.0503806258611208</v>
      </c>
      <c r="AN170" s="12">
        <f t="shared" si="81"/>
        <v>0</v>
      </c>
    </row>
    <row r="171" spans="1:40" s="20" customFormat="1" ht="63" x14ac:dyDescent="0.25">
      <c r="A171" s="37" t="s">
        <v>79</v>
      </c>
      <c r="B171" s="37" t="s">
        <v>276</v>
      </c>
      <c r="C171" s="37" t="s">
        <v>486</v>
      </c>
      <c r="D171" s="37">
        <v>2025</v>
      </c>
      <c r="E171" s="37">
        <v>2025</v>
      </c>
      <c r="F171" s="13" t="s">
        <v>122</v>
      </c>
      <c r="G171" s="13" t="s">
        <v>122</v>
      </c>
      <c r="H171" s="37" t="s">
        <v>122</v>
      </c>
      <c r="I171" s="41">
        <f t="shared" si="84"/>
        <v>1.7629217135861763</v>
      </c>
      <c r="J171" s="37">
        <v>0</v>
      </c>
      <c r="K171" s="41">
        <f t="shared" si="85"/>
        <v>0</v>
      </c>
      <c r="L171" s="41">
        <v>0</v>
      </c>
      <c r="M171" s="41">
        <v>0</v>
      </c>
      <c r="N171" s="41">
        <v>0</v>
      </c>
      <c r="O171" s="41">
        <v>0</v>
      </c>
      <c r="P171" s="41">
        <f t="shared" si="74"/>
        <v>0</v>
      </c>
      <c r="Q171" s="41">
        <v>0</v>
      </c>
      <c r="R171" s="41">
        <v>0</v>
      </c>
      <c r="S171" s="41">
        <v>0</v>
      </c>
      <c r="T171" s="41">
        <v>0</v>
      </c>
      <c r="U171" s="41">
        <f t="shared" si="75"/>
        <v>1.7629217135861763</v>
      </c>
      <c r="V171" s="41">
        <v>0</v>
      </c>
      <c r="W171" s="41">
        <v>0</v>
      </c>
      <c r="X171" s="41">
        <v>1.7629217135861763</v>
      </c>
      <c r="Y171" s="41">
        <v>0</v>
      </c>
      <c r="Z171" s="41">
        <f t="shared" si="76"/>
        <v>0</v>
      </c>
      <c r="AA171" s="41">
        <v>0</v>
      </c>
      <c r="AB171" s="41">
        <v>0</v>
      </c>
      <c r="AC171" s="41">
        <v>0</v>
      </c>
      <c r="AD171" s="41">
        <v>0</v>
      </c>
      <c r="AE171" s="41">
        <f t="shared" si="77"/>
        <v>0</v>
      </c>
      <c r="AF171" s="41">
        <v>0</v>
      </c>
      <c r="AG171" s="41">
        <v>0</v>
      </c>
      <c r="AH171" s="41">
        <v>0</v>
      </c>
      <c r="AI171" s="41">
        <v>0</v>
      </c>
      <c r="AJ171" s="12">
        <f t="shared" si="82"/>
        <v>1.7629217135861763</v>
      </c>
      <c r="AK171" s="12">
        <f t="shared" si="78"/>
        <v>0</v>
      </c>
      <c r="AL171" s="12">
        <f t="shared" si="79"/>
        <v>0</v>
      </c>
      <c r="AM171" s="12">
        <f t="shared" si="80"/>
        <v>1.7629217135861763</v>
      </c>
      <c r="AN171" s="12">
        <f t="shared" si="81"/>
        <v>0</v>
      </c>
    </row>
    <row r="172" spans="1:40" s="20" customFormat="1" ht="47.25" x14ac:dyDescent="0.25">
      <c r="A172" s="37" t="s">
        <v>79</v>
      </c>
      <c r="B172" s="37" t="s">
        <v>277</v>
      </c>
      <c r="C172" s="37" t="s">
        <v>487</v>
      </c>
      <c r="D172" s="37">
        <v>2025</v>
      </c>
      <c r="E172" s="37">
        <v>2025</v>
      </c>
      <c r="F172" s="13" t="s">
        <v>122</v>
      </c>
      <c r="G172" s="13" t="s">
        <v>122</v>
      </c>
      <c r="H172" s="37" t="s">
        <v>122</v>
      </c>
      <c r="I172" s="41">
        <f t="shared" si="84"/>
        <v>1.5481370915321448</v>
      </c>
      <c r="J172" s="37">
        <v>0</v>
      </c>
      <c r="K172" s="41">
        <f t="shared" si="85"/>
        <v>0</v>
      </c>
      <c r="L172" s="41">
        <v>0</v>
      </c>
      <c r="M172" s="41">
        <v>0</v>
      </c>
      <c r="N172" s="41">
        <v>0</v>
      </c>
      <c r="O172" s="41">
        <v>0</v>
      </c>
      <c r="P172" s="41">
        <f t="shared" si="74"/>
        <v>0</v>
      </c>
      <c r="Q172" s="41">
        <v>0</v>
      </c>
      <c r="R172" s="41">
        <v>0</v>
      </c>
      <c r="S172" s="41">
        <v>0</v>
      </c>
      <c r="T172" s="41">
        <v>0</v>
      </c>
      <c r="U172" s="41">
        <f t="shared" si="75"/>
        <v>1.5481370915321448</v>
      </c>
      <c r="V172" s="41">
        <v>0</v>
      </c>
      <c r="W172" s="41">
        <v>0</v>
      </c>
      <c r="X172" s="41">
        <v>1.5481370915321448</v>
      </c>
      <c r="Y172" s="41">
        <v>0</v>
      </c>
      <c r="Z172" s="41">
        <f t="shared" si="76"/>
        <v>0</v>
      </c>
      <c r="AA172" s="41">
        <v>0</v>
      </c>
      <c r="AB172" s="41">
        <v>0</v>
      </c>
      <c r="AC172" s="41">
        <v>0</v>
      </c>
      <c r="AD172" s="41">
        <v>0</v>
      </c>
      <c r="AE172" s="41">
        <f t="shared" si="77"/>
        <v>0</v>
      </c>
      <c r="AF172" s="41">
        <v>0</v>
      </c>
      <c r="AG172" s="41">
        <v>0</v>
      </c>
      <c r="AH172" s="41">
        <v>0</v>
      </c>
      <c r="AI172" s="41">
        <v>0</v>
      </c>
      <c r="AJ172" s="12">
        <f t="shared" si="82"/>
        <v>1.5481370915321448</v>
      </c>
      <c r="AK172" s="12">
        <f t="shared" si="78"/>
        <v>0</v>
      </c>
      <c r="AL172" s="12">
        <f t="shared" si="79"/>
        <v>0</v>
      </c>
      <c r="AM172" s="12">
        <f t="shared" si="80"/>
        <v>1.5481370915321448</v>
      </c>
      <c r="AN172" s="12">
        <f t="shared" si="81"/>
        <v>0</v>
      </c>
    </row>
    <row r="173" spans="1:40" s="20" customFormat="1" ht="47.25" x14ac:dyDescent="0.25">
      <c r="A173" s="37" t="s">
        <v>79</v>
      </c>
      <c r="B173" s="37" t="s">
        <v>278</v>
      </c>
      <c r="C173" s="37" t="s">
        <v>488</v>
      </c>
      <c r="D173" s="37">
        <v>2025</v>
      </c>
      <c r="E173" s="37">
        <v>2025</v>
      </c>
      <c r="F173" s="13" t="s">
        <v>122</v>
      </c>
      <c r="G173" s="13" t="s">
        <v>122</v>
      </c>
      <c r="H173" s="37" t="s">
        <v>122</v>
      </c>
      <c r="I173" s="41">
        <f t="shared" si="84"/>
        <v>2.4280239964391428</v>
      </c>
      <c r="J173" s="37">
        <v>0</v>
      </c>
      <c r="K173" s="41">
        <f t="shared" si="85"/>
        <v>0</v>
      </c>
      <c r="L173" s="41">
        <v>0</v>
      </c>
      <c r="M173" s="41">
        <v>0</v>
      </c>
      <c r="N173" s="41">
        <v>0</v>
      </c>
      <c r="O173" s="41">
        <v>0</v>
      </c>
      <c r="P173" s="41">
        <f t="shared" si="74"/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f t="shared" si="75"/>
        <v>2.4280239964391428</v>
      </c>
      <c r="V173" s="41">
        <v>0</v>
      </c>
      <c r="W173" s="41">
        <v>0</v>
      </c>
      <c r="X173" s="41">
        <v>2.4280239964391428</v>
      </c>
      <c r="Y173" s="41">
        <v>0</v>
      </c>
      <c r="Z173" s="41">
        <f t="shared" si="76"/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f t="shared" si="77"/>
        <v>0</v>
      </c>
      <c r="AF173" s="41">
        <v>0</v>
      </c>
      <c r="AG173" s="41">
        <v>0</v>
      </c>
      <c r="AH173" s="41">
        <v>0</v>
      </c>
      <c r="AI173" s="41">
        <v>0</v>
      </c>
      <c r="AJ173" s="12">
        <f t="shared" si="82"/>
        <v>2.4280239964391428</v>
      </c>
      <c r="AK173" s="12">
        <f t="shared" si="78"/>
        <v>0</v>
      </c>
      <c r="AL173" s="12">
        <f t="shared" si="79"/>
        <v>0</v>
      </c>
      <c r="AM173" s="12">
        <f t="shared" si="80"/>
        <v>2.4280239964391428</v>
      </c>
      <c r="AN173" s="12">
        <f t="shared" si="81"/>
        <v>0</v>
      </c>
    </row>
    <row r="174" spans="1:40" s="20" customFormat="1" ht="47.25" x14ac:dyDescent="0.25">
      <c r="A174" s="37" t="s">
        <v>79</v>
      </c>
      <c r="B174" s="37" t="s">
        <v>279</v>
      </c>
      <c r="C174" s="37" t="s">
        <v>489</v>
      </c>
      <c r="D174" s="37">
        <v>2025</v>
      </c>
      <c r="E174" s="37">
        <v>2025</v>
      </c>
      <c r="F174" s="13" t="s">
        <v>122</v>
      </c>
      <c r="G174" s="13" t="s">
        <v>122</v>
      </c>
      <c r="H174" s="37" t="s">
        <v>122</v>
      </c>
      <c r="I174" s="41">
        <f t="shared" si="84"/>
        <v>1.3096733450539009</v>
      </c>
      <c r="J174" s="37">
        <v>0</v>
      </c>
      <c r="K174" s="41">
        <f t="shared" si="85"/>
        <v>0</v>
      </c>
      <c r="L174" s="41">
        <v>0</v>
      </c>
      <c r="M174" s="41">
        <v>0</v>
      </c>
      <c r="N174" s="41">
        <v>0</v>
      </c>
      <c r="O174" s="41">
        <v>0</v>
      </c>
      <c r="P174" s="41">
        <f>SUM(Q174:T174)</f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f>SUM(V174:Y174)</f>
        <v>1.3096733450539009</v>
      </c>
      <c r="V174" s="41">
        <v>0</v>
      </c>
      <c r="W174" s="41">
        <v>0</v>
      </c>
      <c r="X174" s="41">
        <v>1.3096733450539009</v>
      </c>
      <c r="Y174" s="41">
        <v>0</v>
      </c>
      <c r="Z174" s="41">
        <f>SUM(AA174:AD174)</f>
        <v>0</v>
      </c>
      <c r="AA174" s="41">
        <v>0</v>
      </c>
      <c r="AB174" s="41">
        <v>0</v>
      </c>
      <c r="AC174" s="41">
        <v>0</v>
      </c>
      <c r="AD174" s="41">
        <v>0</v>
      </c>
      <c r="AE174" s="41">
        <f>SUM(AF174:AI174)</f>
        <v>0</v>
      </c>
      <c r="AF174" s="41">
        <v>0</v>
      </c>
      <c r="AG174" s="41">
        <v>0</v>
      </c>
      <c r="AH174" s="41">
        <v>0</v>
      </c>
      <c r="AI174" s="41">
        <v>0</v>
      </c>
      <c r="AJ174" s="12">
        <f t="shared" si="82"/>
        <v>1.3096733450539009</v>
      </c>
      <c r="AK174" s="12">
        <f t="shared" si="78"/>
        <v>0</v>
      </c>
      <c r="AL174" s="12">
        <f t="shared" si="79"/>
        <v>0</v>
      </c>
      <c r="AM174" s="12">
        <f t="shared" si="80"/>
        <v>1.3096733450539009</v>
      </c>
      <c r="AN174" s="12">
        <f t="shared" si="81"/>
        <v>0</v>
      </c>
    </row>
    <row r="175" spans="1:40" s="20" customFormat="1" ht="31.5" x14ac:dyDescent="0.25">
      <c r="A175" s="37" t="s">
        <v>79</v>
      </c>
      <c r="B175" s="37" t="s">
        <v>280</v>
      </c>
      <c r="C175" s="37" t="s">
        <v>490</v>
      </c>
      <c r="D175" s="37">
        <v>2026</v>
      </c>
      <c r="E175" s="37">
        <v>2026</v>
      </c>
      <c r="F175" s="13" t="s">
        <v>122</v>
      </c>
      <c r="G175" s="13" t="s">
        <v>122</v>
      </c>
      <c r="H175" s="37" t="s">
        <v>122</v>
      </c>
      <c r="I175" s="41">
        <f t="shared" si="84"/>
        <v>2.5984084755200008</v>
      </c>
      <c r="J175" s="37">
        <v>0</v>
      </c>
      <c r="K175" s="41">
        <f t="shared" si="85"/>
        <v>0</v>
      </c>
      <c r="L175" s="41">
        <v>0</v>
      </c>
      <c r="M175" s="41">
        <v>0</v>
      </c>
      <c r="N175" s="41">
        <v>0</v>
      </c>
      <c r="O175" s="41">
        <v>0</v>
      </c>
      <c r="P175" s="41">
        <f t="shared" si="74"/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f t="shared" si="75"/>
        <v>0</v>
      </c>
      <c r="V175" s="41">
        <v>0</v>
      </c>
      <c r="W175" s="41">
        <v>0</v>
      </c>
      <c r="X175" s="41">
        <v>0</v>
      </c>
      <c r="Y175" s="41">
        <v>0</v>
      </c>
      <c r="Z175" s="41">
        <f t="shared" si="76"/>
        <v>2.5984084755200008</v>
      </c>
      <c r="AA175" s="41">
        <v>0</v>
      </c>
      <c r="AB175" s="41">
        <v>0</v>
      </c>
      <c r="AC175" s="41">
        <v>2.5984084755200008</v>
      </c>
      <c r="AD175" s="41">
        <v>0</v>
      </c>
      <c r="AE175" s="41">
        <f t="shared" si="77"/>
        <v>0</v>
      </c>
      <c r="AF175" s="41">
        <v>0</v>
      </c>
      <c r="AG175" s="41">
        <v>0</v>
      </c>
      <c r="AH175" s="41">
        <v>0</v>
      </c>
      <c r="AI175" s="41">
        <v>0</v>
      </c>
      <c r="AJ175" s="12">
        <f t="shared" si="82"/>
        <v>2.5984084755200008</v>
      </c>
      <c r="AK175" s="12">
        <f t="shared" si="78"/>
        <v>0</v>
      </c>
      <c r="AL175" s="12">
        <f t="shared" si="79"/>
        <v>0</v>
      </c>
      <c r="AM175" s="12">
        <f t="shared" si="80"/>
        <v>2.5984084755200008</v>
      </c>
      <c r="AN175" s="12">
        <f t="shared" si="81"/>
        <v>0</v>
      </c>
    </row>
    <row r="176" spans="1:40" s="20" customFormat="1" ht="47.25" x14ac:dyDescent="0.25">
      <c r="A176" s="37" t="s">
        <v>79</v>
      </c>
      <c r="B176" s="37" t="s">
        <v>281</v>
      </c>
      <c r="C176" s="37" t="s">
        <v>491</v>
      </c>
      <c r="D176" s="37">
        <v>2026</v>
      </c>
      <c r="E176" s="37">
        <v>2026</v>
      </c>
      <c r="F176" s="13" t="s">
        <v>122</v>
      </c>
      <c r="G176" s="13" t="s">
        <v>122</v>
      </c>
      <c r="H176" s="37" t="s">
        <v>122</v>
      </c>
      <c r="I176" s="41">
        <f t="shared" si="84"/>
        <v>2.5751478267184256</v>
      </c>
      <c r="J176" s="37">
        <v>0</v>
      </c>
      <c r="K176" s="41">
        <f t="shared" si="85"/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f t="shared" si="74"/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f t="shared" si="75"/>
        <v>0</v>
      </c>
      <c r="V176" s="41">
        <v>0</v>
      </c>
      <c r="W176" s="41">
        <v>0</v>
      </c>
      <c r="X176" s="41">
        <v>0</v>
      </c>
      <c r="Y176" s="41">
        <v>0</v>
      </c>
      <c r="Z176" s="41">
        <f t="shared" si="76"/>
        <v>2.5751478267184256</v>
      </c>
      <c r="AA176" s="41">
        <v>0</v>
      </c>
      <c r="AB176" s="41">
        <v>0</v>
      </c>
      <c r="AC176" s="41">
        <v>2.5751478267184256</v>
      </c>
      <c r="AD176" s="41">
        <v>0</v>
      </c>
      <c r="AE176" s="41">
        <f t="shared" si="77"/>
        <v>0</v>
      </c>
      <c r="AF176" s="41">
        <v>0</v>
      </c>
      <c r="AG176" s="41">
        <v>0</v>
      </c>
      <c r="AH176" s="41">
        <v>0</v>
      </c>
      <c r="AI176" s="41">
        <v>0</v>
      </c>
      <c r="AJ176" s="12">
        <f t="shared" si="82"/>
        <v>2.5751478267184256</v>
      </c>
      <c r="AK176" s="12">
        <f t="shared" si="78"/>
        <v>0</v>
      </c>
      <c r="AL176" s="12">
        <f t="shared" si="79"/>
        <v>0</v>
      </c>
      <c r="AM176" s="12">
        <f t="shared" si="80"/>
        <v>2.5751478267184256</v>
      </c>
      <c r="AN176" s="12">
        <f t="shared" si="81"/>
        <v>0</v>
      </c>
    </row>
    <row r="177" spans="1:40" s="20" customFormat="1" ht="47.25" x14ac:dyDescent="0.25">
      <c r="A177" s="37" t="s">
        <v>79</v>
      </c>
      <c r="B177" s="37" t="s">
        <v>282</v>
      </c>
      <c r="C177" s="37" t="s">
        <v>492</v>
      </c>
      <c r="D177" s="37">
        <v>2026</v>
      </c>
      <c r="E177" s="37">
        <v>2026</v>
      </c>
      <c r="F177" s="13" t="s">
        <v>122</v>
      </c>
      <c r="G177" s="13" t="s">
        <v>122</v>
      </c>
      <c r="H177" s="37" t="s">
        <v>122</v>
      </c>
      <c r="I177" s="41">
        <f t="shared" si="84"/>
        <v>1.2880369029001548</v>
      </c>
      <c r="J177" s="37">
        <v>0</v>
      </c>
      <c r="K177" s="41">
        <f t="shared" si="85"/>
        <v>0</v>
      </c>
      <c r="L177" s="41">
        <v>0</v>
      </c>
      <c r="M177" s="41">
        <v>0</v>
      </c>
      <c r="N177" s="41">
        <v>0</v>
      </c>
      <c r="O177" s="41">
        <v>0</v>
      </c>
      <c r="P177" s="41">
        <f t="shared" si="74"/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f t="shared" si="75"/>
        <v>0</v>
      </c>
      <c r="V177" s="41">
        <v>0</v>
      </c>
      <c r="W177" s="41">
        <v>0</v>
      </c>
      <c r="X177" s="41">
        <v>0</v>
      </c>
      <c r="Y177" s="41">
        <v>0</v>
      </c>
      <c r="Z177" s="41">
        <f t="shared" si="76"/>
        <v>1.2880369029001548</v>
      </c>
      <c r="AA177" s="41">
        <v>0</v>
      </c>
      <c r="AB177" s="41">
        <v>0</v>
      </c>
      <c r="AC177" s="41">
        <v>1.2880369029001548</v>
      </c>
      <c r="AD177" s="41">
        <v>0</v>
      </c>
      <c r="AE177" s="41">
        <f t="shared" si="77"/>
        <v>0</v>
      </c>
      <c r="AF177" s="41">
        <v>0</v>
      </c>
      <c r="AG177" s="41">
        <v>0</v>
      </c>
      <c r="AH177" s="41">
        <v>0</v>
      </c>
      <c r="AI177" s="41">
        <v>0</v>
      </c>
      <c r="AJ177" s="12">
        <f t="shared" si="82"/>
        <v>1.2880369029001548</v>
      </c>
      <c r="AK177" s="12">
        <f t="shared" si="78"/>
        <v>0</v>
      </c>
      <c r="AL177" s="12">
        <f t="shared" si="79"/>
        <v>0</v>
      </c>
      <c r="AM177" s="12">
        <f t="shared" si="80"/>
        <v>1.2880369029001548</v>
      </c>
      <c r="AN177" s="12">
        <f t="shared" si="81"/>
        <v>0</v>
      </c>
    </row>
    <row r="178" spans="1:40" s="20" customFormat="1" ht="47.25" x14ac:dyDescent="0.25">
      <c r="A178" s="37" t="s">
        <v>79</v>
      </c>
      <c r="B178" s="37" t="s">
        <v>283</v>
      </c>
      <c r="C178" s="37" t="s">
        <v>493</v>
      </c>
      <c r="D178" s="37">
        <v>2026</v>
      </c>
      <c r="E178" s="37">
        <v>2026</v>
      </c>
      <c r="F178" s="13" t="s">
        <v>122</v>
      </c>
      <c r="G178" s="13" t="s">
        <v>122</v>
      </c>
      <c r="H178" s="37" t="s">
        <v>122</v>
      </c>
      <c r="I178" s="41">
        <f t="shared" si="84"/>
        <v>4</v>
      </c>
      <c r="J178" s="37">
        <v>0</v>
      </c>
      <c r="K178" s="41">
        <f t="shared" si="85"/>
        <v>0</v>
      </c>
      <c r="L178" s="41">
        <v>0</v>
      </c>
      <c r="M178" s="41">
        <v>0</v>
      </c>
      <c r="N178" s="41">
        <v>0</v>
      </c>
      <c r="O178" s="41">
        <v>0</v>
      </c>
      <c r="P178" s="41">
        <f t="shared" si="74"/>
        <v>0</v>
      </c>
      <c r="Q178" s="41">
        <v>0</v>
      </c>
      <c r="R178" s="41">
        <v>0</v>
      </c>
      <c r="S178" s="41">
        <v>0</v>
      </c>
      <c r="T178" s="41">
        <v>0</v>
      </c>
      <c r="U178" s="41">
        <f t="shared" si="75"/>
        <v>0</v>
      </c>
      <c r="V178" s="41">
        <v>0</v>
      </c>
      <c r="W178" s="41">
        <v>0</v>
      </c>
      <c r="X178" s="41">
        <v>0</v>
      </c>
      <c r="Y178" s="41">
        <v>0</v>
      </c>
      <c r="Z178" s="41">
        <f t="shared" si="76"/>
        <v>4</v>
      </c>
      <c r="AA178" s="41">
        <v>0</v>
      </c>
      <c r="AB178" s="41">
        <v>0</v>
      </c>
      <c r="AC178" s="41">
        <v>4</v>
      </c>
      <c r="AD178" s="41">
        <v>0</v>
      </c>
      <c r="AE178" s="41">
        <f t="shared" si="77"/>
        <v>0</v>
      </c>
      <c r="AF178" s="41">
        <v>0</v>
      </c>
      <c r="AG178" s="41">
        <v>0</v>
      </c>
      <c r="AH178" s="41">
        <v>0</v>
      </c>
      <c r="AI178" s="41">
        <v>0</v>
      </c>
      <c r="AJ178" s="12">
        <f t="shared" si="82"/>
        <v>4</v>
      </c>
      <c r="AK178" s="12">
        <f t="shared" si="78"/>
        <v>0</v>
      </c>
      <c r="AL178" s="12">
        <f t="shared" si="79"/>
        <v>0</v>
      </c>
      <c r="AM178" s="12">
        <f t="shared" si="80"/>
        <v>4</v>
      </c>
      <c r="AN178" s="12">
        <f t="shared" si="81"/>
        <v>0</v>
      </c>
    </row>
    <row r="179" spans="1:40" s="20" customFormat="1" ht="47.25" x14ac:dyDescent="0.25">
      <c r="A179" s="37" t="s">
        <v>79</v>
      </c>
      <c r="B179" s="37" t="s">
        <v>284</v>
      </c>
      <c r="C179" s="37" t="s">
        <v>26</v>
      </c>
      <c r="D179" s="37">
        <v>2023</v>
      </c>
      <c r="E179" s="37">
        <v>2027</v>
      </c>
      <c r="F179" s="13" t="s">
        <v>122</v>
      </c>
      <c r="G179" s="13" t="s">
        <v>122</v>
      </c>
      <c r="H179" s="37" t="s">
        <v>122</v>
      </c>
      <c r="I179" s="41">
        <f t="shared" si="84"/>
        <v>68.042373890308369</v>
      </c>
      <c r="J179" s="37">
        <v>0</v>
      </c>
      <c r="K179" s="41">
        <f t="shared" si="85"/>
        <v>16.298979319930108</v>
      </c>
      <c r="L179" s="41">
        <v>0</v>
      </c>
      <c r="M179" s="41">
        <v>0</v>
      </c>
      <c r="N179" s="41">
        <f>SUM(N180:N192)</f>
        <v>16.298979319930108</v>
      </c>
      <c r="O179" s="41">
        <v>0</v>
      </c>
      <c r="P179" s="41">
        <f t="shared" si="74"/>
        <v>22.697827778546959</v>
      </c>
      <c r="Q179" s="41">
        <v>0</v>
      </c>
      <c r="R179" s="41">
        <v>0</v>
      </c>
      <c r="S179" s="41">
        <f>SUM(S180:S192)</f>
        <v>22.697827778546959</v>
      </c>
      <c r="T179" s="41">
        <v>0</v>
      </c>
      <c r="U179" s="41">
        <f t="shared" si="75"/>
        <v>5.0162365137996812</v>
      </c>
      <c r="V179" s="41">
        <v>0</v>
      </c>
      <c r="W179" s="41">
        <v>0</v>
      </c>
      <c r="X179" s="41">
        <f>SUM(X180:X192)</f>
        <v>5.0162365137996812</v>
      </c>
      <c r="Y179" s="41">
        <v>0</v>
      </c>
      <c r="Z179" s="41">
        <f t="shared" si="76"/>
        <v>0</v>
      </c>
      <c r="AA179" s="41">
        <v>0</v>
      </c>
      <c r="AB179" s="41">
        <v>0</v>
      </c>
      <c r="AC179" s="41">
        <f>SUM(AC180:AC192)</f>
        <v>0</v>
      </c>
      <c r="AD179" s="41">
        <v>0</v>
      </c>
      <c r="AE179" s="41">
        <f t="shared" si="77"/>
        <v>24.029330278031615</v>
      </c>
      <c r="AF179" s="41">
        <v>0</v>
      </c>
      <c r="AG179" s="41">
        <v>0</v>
      </c>
      <c r="AH179" s="41">
        <f>SUM(AH180:AH192)</f>
        <v>24.029330278031615</v>
      </c>
      <c r="AI179" s="41">
        <v>0</v>
      </c>
      <c r="AJ179" s="12">
        <f t="shared" si="82"/>
        <v>68.042373890308369</v>
      </c>
      <c r="AK179" s="12">
        <f t="shared" si="78"/>
        <v>0</v>
      </c>
      <c r="AL179" s="12">
        <f t="shared" si="79"/>
        <v>0</v>
      </c>
      <c r="AM179" s="12">
        <f t="shared" si="80"/>
        <v>68.042373890308369</v>
      </c>
      <c r="AN179" s="12">
        <f t="shared" si="81"/>
        <v>0</v>
      </c>
    </row>
    <row r="180" spans="1:40" s="20" customFormat="1" ht="47.25" x14ac:dyDescent="0.25">
      <c r="A180" s="37" t="s">
        <v>79</v>
      </c>
      <c r="B180" s="37" t="s">
        <v>285</v>
      </c>
      <c r="C180" s="37" t="s">
        <v>494</v>
      </c>
      <c r="D180" s="37">
        <v>2023</v>
      </c>
      <c r="E180" s="37">
        <v>2023</v>
      </c>
      <c r="F180" s="13" t="s">
        <v>122</v>
      </c>
      <c r="G180" s="13" t="s">
        <v>122</v>
      </c>
      <c r="H180" s="37" t="s">
        <v>122</v>
      </c>
      <c r="I180" s="41">
        <f t="shared" si="84"/>
        <v>1.2692906158400001</v>
      </c>
      <c r="J180" s="37">
        <v>0</v>
      </c>
      <c r="K180" s="41">
        <f t="shared" si="85"/>
        <v>1.2692906158400001</v>
      </c>
      <c r="L180" s="41">
        <v>0</v>
      </c>
      <c r="M180" s="41">
        <v>0</v>
      </c>
      <c r="N180" s="41">
        <v>1.2692906158400001</v>
      </c>
      <c r="O180" s="41">
        <v>0</v>
      </c>
      <c r="P180" s="41">
        <f t="shared" si="74"/>
        <v>0</v>
      </c>
      <c r="Q180" s="41">
        <v>0</v>
      </c>
      <c r="R180" s="41">
        <v>0</v>
      </c>
      <c r="S180" s="41">
        <v>0</v>
      </c>
      <c r="T180" s="41">
        <v>0</v>
      </c>
      <c r="U180" s="41">
        <f t="shared" si="75"/>
        <v>0</v>
      </c>
      <c r="V180" s="41">
        <v>0</v>
      </c>
      <c r="W180" s="41">
        <v>0</v>
      </c>
      <c r="X180" s="41">
        <v>0</v>
      </c>
      <c r="Y180" s="41">
        <v>0</v>
      </c>
      <c r="Z180" s="41">
        <f t="shared" si="76"/>
        <v>0</v>
      </c>
      <c r="AA180" s="41">
        <v>0</v>
      </c>
      <c r="AB180" s="41">
        <v>0</v>
      </c>
      <c r="AC180" s="41">
        <v>0</v>
      </c>
      <c r="AD180" s="41">
        <v>0</v>
      </c>
      <c r="AE180" s="41">
        <f t="shared" si="77"/>
        <v>0</v>
      </c>
      <c r="AF180" s="41">
        <v>0</v>
      </c>
      <c r="AG180" s="41">
        <v>0</v>
      </c>
      <c r="AH180" s="41">
        <v>0</v>
      </c>
      <c r="AI180" s="41">
        <v>0</v>
      </c>
      <c r="AJ180" s="12">
        <f t="shared" si="82"/>
        <v>1.2692906158400001</v>
      </c>
      <c r="AK180" s="12">
        <f t="shared" si="78"/>
        <v>0</v>
      </c>
      <c r="AL180" s="12">
        <f t="shared" si="79"/>
        <v>0</v>
      </c>
      <c r="AM180" s="12">
        <f t="shared" si="80"/>
        <v>1.2692906158400001</v>
      </c>
      <c r="AN180" s="12">
        <f t="shared" si="81"/>
        <v>0</v>
      </c>
    </row>
    <row r="181" spans="1:40" s="20" customFormat="1" ht="47.25" x14ac:dyDescent="0.25">
      <c r="A181" s="37" t="s">
        <v>79</v>
      </c>
      <c r="B181" s="37" t="s">
        <v>286</v>
      </c>
      <c r="C181" s="37" t="s">
        <v>495</v>
      </c>
      <c r="D181" s="37">
        <v>2023</v>
      </c>
      <c r="E181" s="37">
        <v>2023</v>
      </c>
      <c r="F181" s="13" t="s">
        <v>122</v>
      </c>
      <c r="G181" s="13" t="s">
        <v>122</v>
      </c>
      <c r="H181" s="37" t="s">
        <v>122</v>
      </c>
      <c r="I181" s="41">
        <f t="shared" si="84"/>
        <v>2.3433057523199996</v>
      </c>
      <c r="J181" s="37">
        <v>0</v>
      </c>
      <c r="K181" s="41">
        <f t="shared" si="85"/>
        <v>2.3433057523199996</v>
      </c>
      <c r="L181" s="41">
        <v>0</v>
      </c>
      <c r="M181" s="41">
        <v>0</v>
      </c>
      <c r="N181" s="41">
        <v>2.3433057523199996</v>
      </c>
      <c r="O181" s="41">
        <v>0</v>
      </c>
      <c r="P181" s="41">
        <f t="shared" si="74"/>
        <v>0</v>
      </c>
      <c r="Q181" s="41">
        <v>0</v>
      </c>
      <c r="R181" s="41">
        <v>0</v>
      </c>
      <c r="S181" s="41">
        <v>0</v>
      </c>
      <c r="T181" s="41">
        <v>0</v>
      </c>
      <c r="U181" s="41">
        <f t="shared" si="75"/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f t="shared" si="76"/>
        <v>0</v>
      </c>
      <c r="AA181" s="41">
        <v>0</v>
      </c>
      <c r="AB181" s="41">
        <v>0</v>
      </c>
      <c r="AC181" s="41">
        <v>0</v>
      </c>
      <c r="AD181" s="41">
        <v>0</v>
      </c>
      <c r="AE181" s="41">
        <f t="shared" si="77"/>
        <v>0</v>
      </c>
      <c r="AF181" s="41">
        <v>0</v>
      </c>
      <c r="AG181" s="41">
        <v>0</v>
      </c>
      <c r="AH181" s="41">
        <v>0</v>
      </c>
      <c r="AI181" s="41">
        <v>0</v>
      </c>
      <c r="AJ181" s="12">
        <f t="shared" si="82"/>
        <v>2.3433057523199996</v>
      </c>
      <c r="AK181" s="12">
        <f t="shared" si="78"/>
        <v>0</v>
      </c>
      <c r="AL181" s="12">
        <f t="shared" si="79"/>
        <v>0</v>
      </c>
      <c r="AM181" s="12">
        <f t="shared" si="80"/>
        <v>2.3433057523199996</v>
      </c>
      <c r="AN181" s="12">
        <f t="shared" si="81"/>
        <v>0</v>
      </c>
    </row>
    <row r="182" spans="1:40" s="20" customFormat="1" ht="47.25" x14ac:dyDescent="0.25">
      <c r="A182" s="37" t="s">
        <v>79</v>
      </c>
      <c r="B182" s="37" t="s">
        <v>287</v>
      </c>
      <c r="C182" s="37" t="s">
        <v>496</v>
      </c>
      <c r="D182" s="37">
        <v>2023</v>
      </c>
      <c r="E182" s="37">
        <v>2024</v>
      </c>
      <c r="F182" s="13" t="s">
        <v>122</v>
      </c>
      <c r="G182" s="13" t="s">
        <v>122</v>
      </c>
      <c r="H182" s="37" t="s">
        <v>122</v>
      </c>
      <c r="I182" s="41">
        <f t="shared" si="84"/>
        <v>17.828651265567999</v>
      </c>
      <c r="J182" s="37">
        <v>0</v>
      </c>
      <c r="K182" s="41">
        <f t="shared" si="85"/>
        <v>4.8818869839999994</v>
      </c>
      <c r="L182" s="41">
        <v>0</v>
      </c>
      <c r="M182" s="41">
        <v>0</v>
      </c>
      <c r="N182" s="41">
        <v>4.8818869839999994</v>
      </c>
      <c r="O182" s="41">
        <v>0</v>
      </c>
      <c r="P182" s="41">
        <f t="shared" si="74"/>
        <v>12.946764281567999</v>
      </c>
      <c r="Q182" s="41">
        <v>0</v>
      </c>
      <c r="R182" s="41">
        <v>0</v>
      </c>
      <c r="S182" s="41">
        <v>12.946764281567999</v>
      </c>
      <c r="T182" s="41">
        <v>0</v>
      </c>
      <c r="U182" s="41">
        <f t="shared" si="75"/>
        <v>0</v>
      </c>
      <c r="V182" s="41">
        <v>0</v>
      </c>
      <c r="W182" s="41">
        <v>0</v>
      </c>
      <c r="X182" s="41">
        <v>0</v>
      </c>
      <c r="Y182" s="41">
        <v>0</v>
      </c>
      <c r="Z182" s="41">
        <f t="shared" si="76"/>
        <v>0</v>
      </c>
      <c r="AA182" s="41">
        <v>0</v>
      </c>
      <c r="AB182" s="41">
        <v>0</v>
      </c>
      <c r="AC182" s="41">
        <v>0</v>
      </c>
      <c r="AD182" s="41">
        <v>0</v>
      </c>
      <c r="AE182" s="41">
        <f t="shared" si="77"/>
        <v>0</v>
      </c>
      <c r="AF182" s="41">
        <v>0</v>
      </c>
      <c r="AG182" s="41">
        <v>0</v>
      </c>
      <c r="AH182" s="41">
        <v>0</v>
      </c>
      <c r="AI182" s="41">
        <v>0</v>
      </c>
      <c r="AJ182" s="12">
        <f t="shared" si="82"/>
        <v>17.828651265567999</v>
      </c>
      <c r="AK182" s="12">
        <f t="shared" si="78"/>
        <v>0</v>
      </c>
      <c r="AL182" s="12">
        <f t="shared" si="79"/>
        <v>0</v>
      </c>
      <c r="AM182" s="12">
        <f t="shared" si="80"/>
        <v>17.828651265567999</v>
      </c>
      <c r="AN182" s="12">
        <f t="shared" si="81"/>
        <v>0</v>
      </c>
    </row>
    <row r="183" spans="1:40" s="20" customFormat="1" ht="47.25" x14ac:dyDescent="0.25">
      <c r="A183" s="37" t="s">
        <v>79</v>
      </c>
      <c r="B183" s="37" t="s">
        <v>288</v>
      </c>
      <c r="C183" s="37" t="s">
        <v>497</v>
      </c>
      <c r="D183" s="37">
        <v>2023</v>
      </c>
      <c r="E183" s="37">
        <v>2023</v>
      </c>
      <c r="F183" s="13" t="s">
        <v>122</v>
      </c>
      <c r="G183" s="13" t="s">
        <v>122</v>
      </c>
      <c r="H183" s="37" t="s">
        <v>122</v>
      </c>
      <c r="I183" s="41">
        <f t="shared" si="84"/>
        <v>7.8044959677701096</v>
      </c>
      <c r="J183" s="37">
        <v>0</v>
      </c>
      <c r="K183" s="41">
        <f t="shared" si="85"/>
        <v>7.8044959677701096</v>
      </c>
      <c r="L183" s="41">
        <v>0</v>
      </c>
      <c r="M183" s="41">
        <v>0</v>
      </c>
      <c r="N183" s="41">
        <v>7.8044959677701096</v>
      </c>
      <c r="O183" s="41">
        <v>0</v>
      </c>
      <c r="P183" s="41">
        <f t="shared" si="74"/>
        <v>0</v>
      </c>
      <c r="Q183" s="41">
        <v>0</v>
      </c>
      <c r="R183" s="41">
        <v>0</v>
      </c>
      <c r="S183" s="41">
        <v>0</v>
      </c>
      <c r="T183" s="41">
        <v>0</v>
      </c>
      <c r="U183" s="41">
        <f t="shared" si="75"/>
        <v>0</v>
      </c>
      <c r="V183" s="41">
        <v>0</v>
      </c>
      <c r="W183" s="41">
        <v>0</v>
      </c>
      <c r="X183" s="41">
        <v>0</v>
      </c>
      <c r="Y183" s="41">
        <v>0</v>
      </c>
      <c r="Z183" s="41">
        <f t="shared" si="76"/>
        <v>0</v>
      </c>
      <c r="AA183" s="41">
        <v>0</v>
      </c>
      <c r="AB183" s="41">
        <v>0</v>
      </c>
      <c r="AC183" s="41">
        <v>0</v>
      </c>
      <c r="AD183" s="41">
        <v>0</v>
      </c>
      <c r="AE183" s="41">
        <f t="shared" si="77"/>
        <v>0</v>
      </c>
      <c r="AF183" s="41">
        <v>0</v>
      </c>
      <c r="AG183" s="41">
        <v>0</v>
      </c>
      <c r="AH183" s="41">
        <v>0</v>
      </c>
      <c r="AI183" s="41">
        <v>0</v>
      </c>
      <c r="AJ183" s="12">
        <f t="shared" si="82"/>
        <v>7.8044959677701096</v>
      </c>
      <c r="AK183" s="12">
        <f t="shared" si="78"/>
        <v>0</v>
      </c>
      <c r="AL183" s="12">
        <f t="shared" si="79"/>
        <v>0</v>
      </c>
      <c r="AM183" s="12">
        <f t="shared" si="80"/>
        <v>7.8044959677701096</v>
      </c>
      <c r="AN183" s="12">
        <f t="shared" si="81"/>
        <v>0</v>
      </c>
    </row>
    <row r="184" spans="1:40" s="20" customFormat="1" ht="31.5" x14ac:dyDescent="0.25">
      <c r="A184" s="37" t="s">
        <v>79</v>
      </c>
      <c r="B184" s="37" t="s">
        <v>289</v>
      </c>
      <c r="C184" s="37" t="s">
        <v>498</v>
      </c>
      <c r="D184" s="37">
        <v>2024</v>
      </c>
      <c r="E184" s="37">
        <v>2024</v>
      </c>
      <c r="F184" s="13" t="s">
        <v>122</v>
      </c>
      <c r="G184" s="13" t="s">
        <v>122</v>
      </c>
      <c r="H184" s="37" t="s">
        <v>122</v>
      </c>
      <c r="I184" s="41">
        <f t="shared" si="84"/>
        <v>4.8377766257184005</v>
      </c>
      <c r="J184" s="37">
        <v>0</v>
      </c>
      <c r="K184" s="41">
        <f t="shared" si="85"/>
        <v>0</v>
      </c>
      <c r="L184" s="41">
        <v>0</v>
      </c>
      <c r="M184" s="41">
        <v>0</v>
      </c>
      <c r="N184" s="41">
        <v>0</v>
      </c>
      <c r="O184" s="41">
        <v>0</v>
      </c>
      <c r="P184" s="41">
        <f t="shared" si="74"/>
        <v>4.8377766257184005</v>
      </c>
      <c r="Q184" s="41">
        <v>0</v>
      </c>
      <c r="R184" s="41">
        <v>0</v>
      </c>
      <c r="S184" s="41">
        <v>4.8377766257184005</v>
      </c>
      <c r="T184" s="41">
        <v>0</v>
      </c>
      <c r="U184" s="41">
        <f t="shared" si="75"/>
        <v>0</v>
      </c>
      <c r="V184" s="41">
        <v>0</v>
      </c>
      <c r="W184" s="41">
        <v>0</v>
      </c>
      <c r="X184" s="41">
        <v>0</v>
      </c>
      <c r="Y184" s="41">
        <v>0</v>
      </c>
      <c r="Z184" s="41">
        <f t="shared" si="76"/>
        <v>0</v>
      </c>
      <c r="AA184" s="41">
        <v>0</v>
      </c>
      <c r="AB184" s="41">
        <v>0</v>
      </c>
      <c r="AC184" s="41">
        <v>0</v>
      </c>
      <c r="AD184" s="41">
        <v>0</v>
      </c>
      <c r="AE184" s="41">
        <f t="shared" si="77"/>
        <v>0</v>
      </c>
      <c r="AF184" s="41">
        <v>0</v>
      </c>
      <c r="AG184" s="41">
        <v>0</v>
      </c>
      <c r="AH184" s="41">
        <v>0</v>
      </c>
      <c r="AI184" s="41">
        <v>0</v>
      </c>
      <c r="AJ184" s="12">
        <f t="shared" si="82"/>
        <v>4.8377766257184005</v>
      </c>
      <c r="AK184" s="12">
        <f t="shared" si="78"/>
        <v>0</v>
      </c>
      <c r="AL184" s="12">
        <f t="shared" si="79"/>
        <v>0</v>
      </c>
      <c r="AM184" s="12">
        <f t="shared" si="80"/>
        <v>4.8377766257184005</v>
      </c>
      <c r="AN184" s="12">
        <f t="shared" si="81"/>
        <v>0</v>
      </c>
    </row>
    <row r="185" spans="1:40" s="20" customFormat="1" ht="31.5" x14ac:dyDescent="0.25">
      <c r="A185" s="37" t="s">
        <v>79</v>
      </c>
      <c r="B185" s="37" t="s">
        <v>290</v>
      </c>
      <c r="C185" s="37" t="s">
        <v>499</v>
      </c>
      <c r="D185" s="37">
        <v>2024</v>
      </c>
      <c r="E185" s="37">
        <v>2024</v>
      </c>
      <c r="F185" s="13" t="s">
        <v>122</v>
      </c>
      <c r="G185" s="13" t="s">
        <v>122</v>
      </c>
      <c r="H185" s="37" t="s">
        <v>122</v>
      </c>
      <c r="I185" s="41">
        <f t="shared" si="84"/>
        <v>4.91328687126056</v>
      </c>
      <c r="J185" s="37">
        <v>0</v>
      </c>
      <c r="K185" s="41">
        <f t="shared" si="85"/>
        <v>0</v>
      </c>
      <c r="L185" s="41">
        <v>0</v>
      </c>
      <c r="M185" s="41">
        <v>0</v>
      </c>
      <c r="N185" s="41">
        <v>0</v>
      </c>
      <c r="O185" s="41">
        <v>0</v>
      </c>
      <c r="P185" s="41">
        <f t="shared" si="74"/>
        <v>4.91328687126056</v>
      </c>
      <c r="Q185" s="41">
        <v>0</v>
      </c>
      <c r="R185" s="41">
        <v>0</v>
      </c>
      <c r="S185" s="41">
        <v>4.91328687126056</v>
      </c>
      <c r="T185" s="41">
        <v>0</v>
      </c>
      <c r="U185" s="41">
        <f t="shared" si="75"/>
        <v>0</v>
      </c>
      <c r="V185" s="41">
        <v>0</v>
      </c>
      <c r="W185" s="41">
        <v>0</v>
      </c>
      <c r="X185" s="41">
        <v>0</v>
      </c>
      <c r="Y185" s="41">
        <v>0</v>
      </c>
      <c r="Z185" s="41">
        <f t="shared" si="76"/>
        <v>0</v>
      </c>
      <c r="AA185" s="41">
        <v>0</v>
      </c>
      <c r="AB185" s="41">
        <v>0</v>
      </c>
      <c r="AC185" s="41">
        <v>0</v>
      </c>
      <c r="AD185" s="41">
        <v>0</v>
      </c>
      <c r="AE185" s="41">
        <f t="shared" si="77"/>
        <v>0</v>
      </c>
      <c r="AF185" s="41">
        <v>0</v>
      </c>
      <c r="AG185" s="41">
        <v>0</v>
      </c>
      <c r="AH185" s="41">
        <v>0</v>
      </c>
      <c r="AI185" s="41">
        <v>0</v>
      </c>
      <c r="AJ185" s="12">
        <f t="shared" si="82"/>
        <v>4.91328687126056</v>
      </c>
      <c r="AK185" s="12">
        <f t="shared" si="78"/>
        <v>0</v>
      </c>
      <c r="AL185" s="12">
        <f t="shared" si="79"/>
        <v>0</v>
      </c>
      <c r="AM185" s="12">
        <f t="shared" si="80"/>
        <v>4.91328687126056</v>
      </c>
      <c r="AN185" s="12">
        <f t="shared" si="81"/>
        <v>0</v>
      </c>
    </row>
    <row r="186" spans="1:40" s="20" customFormat="1" ht="31.5" x14ac:dyDescent="0.25">
      <c r="A186" s="37" t="s">
        <v>79</v>
      </c>
      <c r="B186" s="37" t="s">
        <v>291</v>
      </c>
      <c r="C186" s="37" t="s">
        <v>500</v>
      </c>
      <c r="D186" s="37">
        <v>2025</v>
      </c>
      <c r="E186" s="37">
        <v>2025</v>
      </c>
      <c r="F186" s="13" t="s">
        <v>122</v>
      </c>
      <c r="G186" s="13" t="s">
        <v>122</v>
      </c>
      <c r="H186" s="37" t="s">
        <v>122</v>
      </c>
      <c r="I186" s="41">
        <f t="shared" si="84"/>
        <v>2.9041369290419206</v>
      </c>
      <c r="J186" s="37">
        <v>0</v>
      </c>
      <c r="K186" s="41">
        <f t="shared" si="85"/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f t="shared" si="74"/>
        <v>0</v>
      </c>
      <c r="Q186" s="41">
        <v>0</v>
      </c>
      <c r="R186" s="41">
        <v>0</v>
      </c>
      <c r="S186" s="41">
        <v>0</v>
      </c>
      <c r="T186" s="41">
        <v>0</v>
      </c>
      <c r="U186" s="41">
        <f t="shared" si="75"/>
        <v>2.9041369290419206</v>
      </c>
      <c r="V186" s="41">
        <v>0</v>
      </c>
      <c r="W186" s="41">
        <v>0</v>
      </c>
      <c r="X186" s="41">
        <v>2.9041369290419206</v>
      </c>
      <c r="Y186" s="41">
        <v>0</v>
      </c>
      <c r="Z186" s="41">
        <f t="shared" si="76"/>
        <v>0</v>
      </c>
      <c r="AA186" s="41">
        <v>0</v>
      </c>
      <c r="AB186" s="41">
        <v>0</v>
      </c>
      <c r="AC186" s="41">
        <v>0</v>
      </c>
      <c r="AD186" s="41">
        <v>0</v>
      </c>
      <c r="AE186" s="41">
        <f t="shared" si="77"/>
        <v>0</v>
      </c>
      <c r="AF186" s="41">
        <v>0</v>
      </c>
      <c r="AG186" s="41">
        <v>0</v>
      </c>
      <c r="AH186" s="41">
        <v>0</v>
      </c>
      <c r="AI186" s="41">
        <v>0</v>
      </c>
      <c r="AJ186" s="12">
        <f t="shared" si="82"/>
        <v>2.9041369290419206</v>
      </c>
      <c r="AK186" s="12">
        <f t="shared" si="78"/>
        <v>0</v>
      </c>
      <c r="AL186" s="12">
        <f t="shared" si="79"/>
        <v>0</v>
      </c>
      <c r="AM186" s="12">
        <f t="shared" si="80"/>
        <v>2.9041369290419206</v>
      </c>
      <c r="AN186" s="12">
        <f t="shared" si="81"/>
        <v>0</v>
      </c>
    </row>
    <row r="187" spans="1:40" s="20" customFormat="1" ht="31.5" x14ac:dyDescent="0.25">
      <c r="A187" s="37" t="s">
        <v>79</v>
      </c>
      <c r="B187" s="37" t="s">
        <v>292</v>
      </c>
      <c r="C187" s="37" t="s">
        <v>501</v>
      </c>
      <c r="D187" s="37">
        <v>2025</v>
      </c>
      <c r="E187" s="37">
        <v>2025</v>
      </c>
      <c r="F187" s="13" t="s">
        <v>122</v>
      </c>
      <c r="G187" s="13" t="s">
        <v>122</v>
      </c>
      <c r="H187" s="37" t="s">
        <v>122</v>
      </c>
      <c r="I187" s="41">
        <f t="shared" si="84"/>
        <v>2.1120995847577602</v>
      </c>
      <c r="J187" s="37">
        <v>0</v>
      </c>
      <c r="K187" s="41">
        <f t="shared" si="85"/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f t="shared" si="74"/>
        <v>0</v>
      </c>
      <c r="Q187" s="41">
        <v>0</v>
      </c>
      <c r="R187" s="41">
        <v>0</v>
      </c>
      <c r="S187" s="41">
        <v>0</v>
      </c>
      <c r="T187" s="41">
        <v>0</v>
      </c>
      <c r="U187" s="41">
        <f t="shared" si="75"/>
        <v>2.1120995847577602</v>
      </c>
      <c r="V187" s="41">
        <v>0</v>
      </c>
      <c r="W187" s="41">
        <v>0</v>
      </c>
      <c r="X187" s="41">
        <v>2.1120995847577602</v>
      </c>
      <c r="Y187" s="41">
        <v>0</v>
      </c>
      <c r="Z187" s="41">
        <f t="shared" si="76"/>
        <v>0</v>
      </c>
      <c r="AA187" s="41">
        <v>0</v>
      </c>
      <c r="AB187" s="41">
        <v>0</v>
      </c>
      <c r="AC187" s="41">
        <v>0</v>
      </c>
      <c r="AD187" s="41">
        <v>0</v>
      </c>
      <c r="AE187" s="41">
        <f t="shared" si="77"/>
        <v>0</v>
      </c>
      <c r="AF187" s="41">
        <v>0</v>
      </c>
      <c r="AG187" s="41">
        <v>0</v>
      </c>
      <c r="AH187" s="41">
        <v>0</v>
      </c>
      <c r="AI187" s="41">
        <v>0</v>
      </c>
      <c r="AJ187" s="12">
        <f t="shared" si="82"/>
        <v>2.1120995847577602</v>
      </c>
      <c r="AK187" s="12">
        <f t="shared" si="78"/>
        <v>0</v>
      </c>
      <c r="AL187" s="12">
        <f t="shared" si="79"/>
        <v>0</v>
      </c>
      <c r="AM187" s="12">
        <f t="shared" si="80"/>
        <v>2.1120995847577602</v>
      </c>
      <c r="AN187" s="12">
        <f t="shared" si="81"/>
        <v>0</v>
      </c>
    </row>
    <row r="188" spans="1:40" s="20" customFormat="1" ht="47.25" x14ac:dyDescent="0.25">
      <c r="A188" s="37" t="s">
        <v>79</v>
      </c>
      <c r="B188" s="37" t="s">
        <v>293</v>
      </c>
      <c r="C188" s="37" t="s">
        <v>502</v>
      </c>
      <c r="D188" s="37">
        <v>2027</v>
      </c>
      <c r="E188" s="37">
        <v>2027</v>
      </c>
      <c r="F188" s="13" t="s">
        <v>122</v>
      </c>
      <c r="G188" s="13" t="s">
        <v>122</v>
      </c>
      <c r="H188" s="37" t="s">
        <v>122</v>
      </c>
      <c r="I188" s="41">
        <f t="shared" si="84"/>
        <v>12.27759752723825</v>
      </c>
      <c r="J188" s="37">
        <v>0</v>
      </c>
      <c r="K188" s="41">
        <f t="shared" si="85"/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f t="shared" si="74"/>
        <v>0</v>
      </c>
      <c r="Q188" s="41">
        <v>0</v>
      </c>
      <c r="R188" s="41">
        <v>0</v>
      </c>
      <c r="S188" s="41">
        <v>0</v>
      </c>
      <c r="T188" s="41">
        <v>0</v>
      </c>
      <c r="U188" s="41">
        <f t="shared" si="75"/>
        <v>0</v>
      </c>
      <c r="V188" s="41">
        <v>0</v>
      </c>
      <c r="W188" s="41">
        <v>0</v>
      </c>
      <c r="X188" s="41">
        <v>0</v>
      </c>
      <c r="Y188" s="41">
        <v>0</v>
      </c>
      <c r="Z188" s="41">
        <f t="shared" si="76"/>
        <v>0</v>
      </c>
      <c r="AA188" s="41">
        <v>0</v>
      </c>
      <c r="AB188" s="41">
        <v>0</v>
      </c>
      <c r="AC188" s="41">
        <v>0</v>
      </c>
      <c r="AD188" s="41">
        <v>0</v>
      </c>
      <c r="AE188" s="41">
        <f t="shared" si="77"/>
        <v>12.27759752723825</v>
      </c>
      <c r="AF188" s="41">
        <v>0</v>
      </c>
      <c r="AG188" s="41">
        <v>0</v>
      </c>
      <c r="AH188" s="41">
        <v>12.27759752723825</v>
      </c>
      <c r="AI188" s="41">
        <v>0</v>
      </c>
      <c r="AJ188" s="12">
        <f t="shared" si="82"/>
        <v>12.27759752723825</v>
      </c>
      <c r="AK188" s="12">
        <f t="shared" si="78"/>
        <v>0</v>
      </c>
      <c r="AL188" s="12">
        <f t="shared" si="79"/>
        <v>0</v>
      </c>
      <c r="AM188" s="12">
        <f t="shared" si="80"/>
        <v>12.27759752723825</v>
      </c>
      <c r="AN188" s="12">
        <f t="shared" si="81"/>
        <v>0</v>
      </c>
    </row>
    <row r="189" spans="1:40" s="20" customFormat="1" ht="31.5" x14ac:dyDescent="0.25">
      <c r="A189" s="37" t="s">
        <v>79</v>
      </c>
      <c r="B189" s="37" t="s">
        <v>294</v>
      </c>
      <c r="C189" s="37" t="s">
        <v>503</v>
      </c>
      <c r="D189" s="37">
        <v>2027</v>
      </c>
      <c r="E189" s="37">
        <v>2027</v>
      </c>
      <c r="F189" s="13" t="s">
        <v>122</v>
      </c>
      <c r="G189" s="13" t="s">
        <v>122</v>
      </c>
      <c r="H189" s="37" t="s">
        <v>122</v>
      </c>
      <c r="I189" s="41">
        <f t="shared" si="84"/>
        <v>2.8389797632535649</v>
      </c>
      <c r="J189" s="37">
        <v>0</v>
      </c>
      <c r="K189" s="41">
        <f t="shared" si="85"/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f t="shared" si="74"/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f t="shared" si="75"/>
        <v>0</v>
      </c>
      <c r="V189" s="41">
        <v>0</v>
      </c>
      <c r="W189" s="41">
        <v>0</v>
      </c>
      <c r="X189" s="41">
        <v>0</v>
      </c>
      <c r="Y189" s="41">
        <v>0</v>
      </c>
      <c r="Z189" s="41">
        <f t="shared" si="76"/>
        <v>0</v>
      </c>
      <c r="AA189" s="41">
        <v>0</v>
      </c>
      <c r="AB189" s="41">
        <v>0</v>
      </c>
      <c r="AC189" s="41">
        <v>0</v>
      </c>
      <c r="AD189" s="41">
        <v>0</v>
      </c>
      <c r="AE189" s="41">
        <f t="shared" si="77"/>
        <v>2.8389797632535649</v>
      </c>
      <c r="AF189" s="41">
        <v>0</v>
      </c>
      <c r="AG189" s="41">
        <v>0</v>
      </c>
      <c r="AH189" s="41">
        <v>2.8389797632535649</v>
      </c>
      <c r="AI189" s="41">
        <v>0</v>
      </c>
      <c r="AJ189" s="12">
        <f t="shared" si="82"/>
        <v>2.8389797632535649</v>
      </c>
      <c r="AK189" s="12">
        <f t="shared" si="78"/>
        <v>0</v>
      </c>
      <c r="AL189" s="12">
        <f t="shared" si="79"/>
        <v>0</v>
      </c>
      <c r="AM189" s="12">
        <f t="shared" si="80"/>
        <v>2.8389797632535649</v>
      </c>
      <c r="AN189" s="12">
        <f t="shared" si="81"/>
        <v>0</v>
      </c>
    </row>
    <row r="190" spans="1:40" s="20" customFormat="1" ht="31.5" x14ac:dyDescent="0.25">
      <c r="A190" s="37" t="s">
        <v>79</v>
      </c>
      <c r="B190" s="37" t="s">
        <v>295</v>
      </c>
      <c r="C190" s="37" t="s">
        <v>504</v>
      </c>
      <c r="D190" s="37">
        <v>2027</v>
      </c>
      <c r="E190" s="37">
        <v>2027</v>
      </c>
      <c r="F190" s="13" t="s">
        <v>122</v>
      </c>
      <c r="G190" s="13" t="s">
        <v>122</v>
      </c>
      <c r="H190" s="37" t="s">
        <v>122</v>
      </c>
      <c r="I190" s="41">
        <f t="shared" si="84"/>
        <v>2.3449681187770639</v>
      </c>
      <c r="J190" s="37">
        <v>0</v>
      </c>
      <c r="K190" s="41">
        <f t="shared" si="85"/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f t="shared" si="74"/>
        <v>0</v>
      </c>
      <c r="Q190" s="41">
        <v>0</v>
      </c>
      <c r="R190" s="41">
        <v>0</v>
      </c>
      <c r="S190" s="41">
        <v>0</v>
      </c>
      <c r="T190" s="41">
        <v>0</v>
      </c>
      <c r="U190" s="41">
        <f t="shared" si="75"/>
        <v>0</v>
      </c>
      <c r="V190" s="41">
        <v>0</v>
      </c>
      <c r="W190" s="41">
        <v>0</v>
      </c>
      <c r="X190" s="41">
        <v>0</v>
      </c>
      <c r="Y190" s="41">
        <v>0</v>
      </c>
      <c r="Z190" s="41">
        <f t="shared" si="76"/>
        <v>0</v>
      </c>
      <c r="AA190" s="41">
        <v>0</v>
      </c>
      <c r="AB190" s="41">
        <v>0</v>
      </c>
      <c r="AC190" s="41">
        <v>0</v>
      </c>
      <c r="AD190" s="41">
        <v>0</v>
      </c>
      <c r="AE190" s="41">
        <f t="shared" si="77"/>
        <v>2.3449681187770639</v>
      </c>
      <c r="AF190" s="41">
        <v>0</v>
      </c>
      <c r="AG190" s="41">
        <v>0</v>
      </c>
      <c r="AH190" s="41">
        <v>2.3449681187770639</v>
      </c>
      <c r="AI190" s="41">
        <v>0</v>
      </c>
      <c r="AJ190" s="12">
        <f t="shared" si="82"/>
        <v>2.3449681187770639</v>
      </c>
      <c r="AK190" s="12">
        <f t="shared" si="78"/>
        <v>0</v>
      </c>
      <c r="AL190" s="12">
        <f t="shared" si="79"/>
        <v>0</v>
      </c>
      <c r="AM190" s="12">
        <f t="shared" si="80"/>
        <v>2.3449681187770639</v>
      </c>
      <c r="AN190" s="12">
        <f t="shared" si="81"/>
        <v>0</v>
      </c>
    </row>
    <row r="191" spans="1:40" s="20" customFormat="1" ht="31.5" x14ac:dyDescent="0.25">
      <c r="A191" s="37" t="s">
        <v>79</v>
      </c>
      <c r="B191" s="37" t="s">
        <v>296</v>
      </c>
      <c r="C191" s="37" t="s">
        <v>505</v>
      </c>
      <c r="D191" s="37">
        <v>2027</v>
      </c>
      <c r="E191" s="37">
        <v>2027</v>
      </c>
      <c r="F191" s="13" t="s">
        <v>122</v>
      </c>
      <c r="G191" s="13" t="s">
        <v>122</v>
      </c>
      <c r="H191" s="37" t="s">
        <v>122</v>
      </c>
      <c r="I191" s="41">
        <f t="shared" si="84"/>
        <v>2.284446910873994</v>
      </c>
      <c r="J191" s="37">
        <v>0</v>
      </c>
      <c r="K191" s="41">
        <f t="shared" si="85"/>
        <v>0</v>
      </c>
      <c r="L191" s="41">
        <v>0</v>
      </c>
      <c r="M191" s="41">
        <v>0</v>
      </c>
      <c r="N191" s="41">
        <v>0</v>
      </c>
      <c r="O191" s="41">
        <v>0</v>
      </c>
      <c r="P191" s="41">
        <f t="shared" si="74"/>
        <v>0</v>
      </c>
      <c r="Q191" s="41">
        <v>0</v>
      </c>
      <c r="R191" s="41">
        <v>0</v>
      </c>
      <c r="S191" s="41">
        <v>0</v>
      </c>
      <c r="T191" s="41">
        <v>0</v>
      </c>
      <c r="U191" s="41">
        <f t="shared" si="75"/>
        <v>0</v>
      </c>
      <c r="V191" s="41">
        <v>0</v>
      </c>
      <c r="W191" s="41">
        <v>0</v>
      </c>
      <c r="X191" s="41">
        <v>0</v>
      </c>
      <c r="Y191" s="41">
        <v>0</v>
      </c>
      <c r="Z191" s="41">
        <f t="shared" si="76"/>
        <v>0</v>
      </c>
      <c r="AA191" s="41">
        <v>0</v>
      </c>
      <c r="AB191" s="41">
        <v>0</v>
      </c>
      <c r="AC191" s="41">
        <v>0</v>
      </c>
      <c r="AD191" s="41">
        <v>0</v>
      </c>
      <c r="AE191" s="41">
        <f t="shared" si="77"/>
        <v>2.284446910873994</v>
      </c>
      <c r="AF191" s="41">
        <v>0</v>
      </c>
      <c r="AG191" s="41">
        <v>0</v>
      </c>
      <c r="AH191" s="41">
        <v>2.284446910873994</v>
      </c>
      <c r="AI191" s="41">
        <v>0</v>
      </c>
      <c r="AJ191" s="12">
        <f t="shared" si="82"/>
        <v>2.284446910873994</v>
      </c>
      <c r="AK191" s="12">
        <f t="shared" si="78"/>
        <v>0</v>
      </c>
      <c r="AL191" s="12">
        <f t="shared" si="79"/>
        <v>0</v>
      </c>
      <c r="AM191" s="12">
        <f t="shared" si="80"/>
        <v>2.284446910873994</v>
      </c>
      <c r="AN191" s="12">
        <f t="shared" si="81"/>
        <v>0</v>
      </c>
    </row>
    <row r="192" spans="1:40" s="10" customFormat="1" ht="47.25" x14ac:dyDescent="0.25">
      <c r="A192" s="37" t="s">
        <v>79</v>
      </c>
      <c r="B192" s="37" t="s">
        <v>297</v>
      </c>
      <c r="C192" s="37" t="s">
        <v>506</v>
      </c>
      <c r="D192" s="37">
        <v>2027</v>
      </c>
      <c r="E192" s="37">
        <v>2027</v>
      </c>
      <c r="F192" s="13" t="s">
        <v>122</v>
      </c>
      <c r="G192" s="13" t="s">
        <v>122</v>
      </c>
      <c r="H192" s="37" t="s">
        <v>122</v>
      </c>
      <c r="I192" s="41">
        <f t="shared" si="84"/>
        <v>4.2833379578887385</v>
      </c>
      <c r="J192" s="37">
        <v>0</v>
      </c>
      <c r="K192" s="41">
        <f t="shared" si="85"/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f t="shared" si="74"/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f t="shared" si="75"/>
        <v>0</v>
      </c>
      <c r="V192" s="41">
        <v>0</v>
      </c>
      <c r="W192" s="41">
        <v>0</v>
      </c>
      <c r="X192" s="41">
        <v>0</v>
      </c>
      <c r="Y192" s="41">
        <v>0</v>
      </c>
      <c r="Z192" s="41">
        <f t="shared" si="76"/>
        <v>0</v>
      </c>
      <c r="AA192" s="41">
        <v>0</v>
      </c>
      <c r="AB192" s="41">
        <v>0</v>
      </c>
      <c r="AC192" s="41">
        <v>0</v>
      </c>
      <c r="AD192" s="41">
        <v>0</v>
      </c>
      <c r="AE192" s="41">
        <f t="shared" si="77"/>
        <v>4.2833379578887385</v>
      </c>
      <c r="AF192" s="41">
        <v>0</v>
      </c>
      <c r="AG192" s="41">
        <v>0</v>
      </c>
      <c r="AH192" s="41">
        <v>4.2833379578887385</v>
      </c>
      <c r="AI192" s="41">
        <v>0</v>
      </c>
      <c r="AJ192" s="12">
        <f t="shared" si="82"/>
        <v>4.2833379578887385</v>
      </c>
      <c r="AK192" s="12">
        <f t="shared" si="78"/>
        <v>0</v>
      </c>
      <c r="AL192" s="12">
        <f t="shared" si="79"/>
        <v>0</v>
      </c>
      <c r="AM192" s="12">
        <f t="shared" si="80"/>
        <v>4.2833379578887385</v>
      </c>
      <c r="AN192" s="12">
        <f t="shared" si="81"/>
        <v>0</v>
      </c>
    </row>
    <row r="193" spans="1:40" s="10" customFormat="1" ht="63" x14ac:dyDescent="0.25">
      <c r="A193" s="37" t="s">
        <v>81</v>
      </c>
      <c r="B193" s="37" t="s">
        <v>82</v>
      </c>
      <c r="C193" s="37" t="s">
        <v>26</v>
      </c>
      <c r="D193" s="37" t="s">
        <v>122</v>
      </c>
      <c r="E193" s="37" t="s">
        <v>122</v>
      </c>
      <c r="F193" s="37" t="s">
        <v>122</v>
      </c>
      <c r="G193" s="37" t="s">
        <v>122</v>
      </c>
      <c r="H193" s="37" t="s">
        <v>122</v>
      </c>
      <c r="I193" s="41">
        <f t="shared" si="84"/>
        <v>0</v>
      </c>
      <c r="J193" s="37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v>0</v>
      </c>
      <c r="S193" s="41">
        <v>0</v>
      </c>
      <c r="T193" s="41">
        <v>0</v>
      </c>
      <c r="U193" s="41">
        <v>0</v>
      </c>
      <c r="V193" s="41">
        <v>0</v>
      </c>
      <c r="W193" s="41">
        <v>0</v>
      </c>
      <c r="X193" s="41">
        <v>0</v>
      </c>
      <c r="Y193" s="41">
        <v>0</v>
      </c>
      <c r="Z193" s="41">
        <v>0</v>
      </c>
      <c r="AA193" s="41">
        <v>0</v>
      </c>
      <c r="AB193" s="41">
        <v>0</v>
      </c>
      <c r="AC193" s="41">
        <v>0</v>
      </c>
      <c r="AD193" s="41">
        <v>0</v>
      </c>
      <c r="AE193" s="41">
        <v>0</v>
      </c>
      <c r="AF193" s="41">
        <v>0</v>
      </c>
      <c r="AG193" s="41">
        <v>0</v>
      </c>
      <c r="AH193" s="41">
        <v>0</v>
      </c>
      <c r="AI193" s="41">
        <v>0</v>
      </c>
      <c r="AJ193" s="12">
        <f t="shared" si="82"/>
        <v>0</v>
      </c>
      <c r="AK193" s="12">
        <f t="shared" si="78"/>
        <v>0</v>
      </c>
      <c r="AL193" s="12">
        <f t="shared" si="79"/>
        <v>0</v>
      </c>
      <c r="AM193" s="12">
        <f t="shared" si="80"/>
        <v>0</v>
      </c>
      <c r="AN193" s="12">
        <f t="shared" si="81"/>
        <v>0</v>
      </c>
    </row>
    <row r="194" spans="1:40" s="10" customFormat="1" ht="47.25" x14ac:dyDescent="0.25">
      <c r="A194" s="37" t="s">
        <v>83</v>
      </c>
      <c r="B194" s="37" t="s">
        <v>84</v>
      </c>
      <c r="C194" s="37" t="s">
        <v>26</v>
      </c>
      <c r="D194" s="37" t="s">
        <v>122</v>
      </c>
      <c r="E194" s="37" t="s">
        <v>122</v>
      </c>
      <c r="F194" s="37" t="s">
        <v>122</v>
      </c>
      <c r="G194" s="37" t="s">
        <v>122</v>
      </c>
      <c r="H194" s="37" t="s">
        <v>122</v>
      </c>
      <c r="I194" s="41">
        <f t="shared" si="84"/>
        <v>87.786507200000003</v>
      </c>
      <c r="J194" s="37">
        <v>0</v>
      </c>
      <c r="K194" s="41">
        <f t="shared" ref="K194" si="86">SUM(L194:O194)</f>
        <v>39.927040000000005</v>
      </c>
      <c r="L194" s="41">
        <v>0</v>
      </c>
      <c r="M194" s="41">
        <v>0</v>
      </c>
      <c r="N194" s="41">
        <f>SUM(N195:N199)</f>
        <v>39.927040000000005</v>
      </c>
      <c r="O194" s="41">
        <v>0</v>
      </c>
      <c r="P194" s="41">
        <f t="shared" ref="P194" si="87">SUM(Q194:T194)</f>
        <v>3.9528452000000001</v>
      </c>
      <c r="Q194" s="41">
        <v>0</v>
      </c>
      <c r="R194" s="41">
        <v>0</v>
      </c>
      <c r="S194" s="41">
        <f>SUM(S195:S199)</f>
        <v>3.9528452000000001</v>
      </c>
      <c r="T194" s="41">
        <v>0</v>
      </c>
      <c r="U194" s="41">
        <f t="shared" ref="U194" si="88">SUM(V194:Y194)</f>
        <v>8.3473020000000009</v>
      </c>
      <c r="V194" s="41">
        <v>0</v>
      </c>
      <c r="W194" s="41">
        <v>0</v>
      </c>
      <c r="X194" s="41">
        <f>SUM(X195:X199)</f>
        <v>8.3473020000000009</v>
      </c>
      <c r="Y194" s="41">
        <v>0</v>
      </c>
      <c r="Z194" s="41">
        <f t="shared" ref="Z194" si="89">SUM(AA194:AD194)</f>
        <v>5.3771700000000004</v>
      </c>
      <c r="AA194" s="41">
        <v>0</v>
      </c>
      <c r="AB194" s="41">
        <v>0</v>
      </c>
      <c r="AC194" s="41">
        <f>SUM(AC195:AC199)</f>
        <v>5.3771700000000004</v>
      </c>
      <c r="AD194" s="41">
        <v>0</v>
      </c>
      <c r="AE194" s="41">
        <f t="shared" ref="AE194" si="90">SUM(AF194:AI194)</f>
        <v>30.18215</v>
      </c>
      <c r="AF194" s="41">
        <v>0</v>
      </c>
      <c r="AG194" s="41">
        <v>0</v>
      </c>
      <c r="AH194" s="41">
        <f>SUM(AH195:AH199)</f>
        <v>30.18215</v>
      </c>
      <c r="AI194" s="41">
        <v>0</v>
      </c>
      <c r="AJ194" s="12">
        <f t="shared" si="82"/>
        <v>87.786507200000003</v>
      </c>
      <c r="AK194" s="12">
        <f t="shared" si="78"/>
        <v>0</v>
      </c>
      <c r="AL194" s="12">
        <f t="shared" si="79"/>
        <v>0</v>
      </c>
      <c r="AM194" s="12">
        <f t="shared" si="80"/>
        <v>87.786507200000003</v>
      </c>
      <c r="AN194" s="12">
        <f t="shared" si="81"/>
        <v>0</v>
      </c>
    </row>
    <row r="195" spans="1:40" s="10" customFormat="1" ht="47.25" x14ac:dyDescent="0.25">
      <c r="A195" s="37" t="s">
        <v>85</v>
      </c>
      <c r="B195" s="37" t="s">
        <v>86</v>
      </c>
      <c r="C195" s="37" t="s">
        <v>26</v>
      </c>
      <c r="D195" s="37" t="s">
        <v>122</v>
      </c>
      <c r="E195" s="37" t="s">
        <v>122</v>
      </c>
      <c r="F195" s="37" t="s">
        <v>122</v>
      </c>
      <c r="G195" s="37" t="s">
        <v>122</v>
      </c>
      <c r="H195" s="37" t="s">
        <v>122</v>
      </c>
      <c r="I195" s="41">
        <f t="shared" si="84"/>
        <v>0</v>
      </c>
      <c r="J195" s="37">
        <v>0</v>
      </c>
      <c r="K195" s="41">
        <v>0</v>
      </c>
      <c r="L195" s="41">
        <v>0</v>
      </c>
      <c r="M195" s="41">
        <v>0</v>
      </c>
      <c r="N195" s="41">
        <v>0</v>
      </c>
      <c r="O195" s="41">
        <v>0</v>
      </c>
      <c r="P195" s="41">
        <v>0</v>
      </c>
      <c r="Q195" s="41">
        <v>0</v>
      </c>
      <c r="R195" s="41">
        <v>0</v>
      </c>
      <c r="S195" s="41">
        <v>0</v>
      </c>
      <c r="T195" s="41">
        <v>0</v>
      </c>
      <c r="U195" s="41">
        <v>0</v>
      </c>
      <c r="V195" s="41">
        <v>0</v>
      </c>
      <c r="W195" s="41">
        <v>0</v>
      </c>
      <c r="X195" s="41">
        <v>0</v>
      </c>
      <c r="Y195" s="41">
        <v>0</v>
      </c>
      <c r="Z195" s="41">
        <v>0</v>
      </c>
      <c r="AA195" s="41">
        <v>0</v>
      </c>
      <c r="AB195" s="41">
        <v>0</v>
      </c>
      <c r="AC195" s="41">
        <v>0</v>
      </c>
      <c r="AD195" s="41">
        <v>0</v>
      </c>
      <c r="AE195" s="41">
        <v>0</v>
      </c>
      <c r="AF195" s="41">
        <v>0</v>
      </c>
      <c r="AG195" s="41">
        <v>0</v>
      </c>
      <c r="AH195" s="41">
        <v>0</v>
      </c>
      <c r="AI195" s="41">
        <v>0</v>
      </c>
      <c r="AJ195" s="12">
        <f t="shared" si="82"/>
        <v>0</v>
      </c>
      <c r="AK195" s="12">
        <f t="shared" si="78"/>
        <v>0</v>
      </c>
      <c r="AL195" s="12">
        <f t="shared" si="79"/>
        <v>0</v>
      </c>
      <c r="AM195" s="12">
        <f t="shared" si="80"/>
        <v>0</v>
      </c>
      <c r="AN195" s="12">
        <f t="shared" si="81"/>
        <v>0</v>
      </c>
    </row>
    <row r="196" spans="1:40" s="10" customFormat="1" ht="47.25" x14ac:dyDescent="0.25">
      <c r="A196" s="37" t="s">
        <v>87</v>
      </c>
      <c r="B196" s="37" t="s">
        <v>88</v>
      </c>
      <c r="C196" s="37" t="s">
        <v>26</v>
      </c>
      <c r="D196" s="37" t="s">
        <v>122</v>
      </c>
      <c r="E196" s="37" t="s">
        <v>122</v>
      </c>
      <c r="F196" s="37" t="s">
        <v>122</v>
      </c>
      <c r="G196" s="37" t="s">
        <v>122</v>
      </c>
      <c r="H196" s="37" t="s">
        <v>122</v>
      </c>
      <c r="I196" s="41">
        <f t="shared" si="84"/>
        <v>0</v>
      </c>
      <c r="J196" s="37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  <c r="S196" s="41">
        <v>0</v>
      </c>
      <c r="T196" s="41">
        <v>0</v>
      </c>
      <c r="U196" s="41">
        <v>0</v>
      </c>
      <c r="V196" s="41">
        <v>0</v>
      </c>
      <c r="W196" s="41">
        <v>0</v>
      </c>
      <c r="X196" s="41">
        <v>0</v>
      </c>
      <c r="Y196" s="41">
        <v>0</v>
      </c>
      <c r="Z196" s="41">
        <v>0</v>
      </c>
      <c r="AA196" s="41">
        <v>0</v>
      </c>
      <c r="AB196" s="41">
        <v>0</v>
      </c>
      <c r="AC196" s="41">
        <v>0</v>
      </c>
      <c r="AD196" s="41">
        <v>0</v>
      </c>
      <c r="AE196" s="41">
        <v>0</v>
      </c>
      <c r="AF196" s="41">
        <v>0</v>
      </c>
      <c r="AG196" s="41">
        <v>0</v>
      </c>
      <c r="AH196" s="41">
        <v>0</v>
      </c>
      <c r="AI196" s="41">
        <v>0</v>
      </c>
      <c r="AJ196" s="12">
        <f t="shared" si="82"/>
        <v>0</v>
      </c>
      <c r="AK196" s="12">
        <f t="shared" si="78"/>
        <v>0</v>
      </c>
      <c r="AL196" s="12">
        <f t="shared" si="79"/>
        <v>0</v>
      </c>
      <c r="AM196" s="12">
        <f t="shared" si="80"/>
        <v>0</v>
      </c>
      <c r="AN196" s="12">
        <f t="shared" si="81"/>
        <v>0</v>
      </c>
    </row>
    <row r="197" spans="1:40" s="10" customFormat="1" ht="47.25" x14ac:dyDescent="0.25">
      <c r="A197" s="37" t="s">
        <v>89</v>
      </c>
      <c r="B197" s="37" t="s">
        <v>90</v>
      </c>
      <c r="C197" s="37" t="s">
        <v>26</v>
      </c>
      <c r="D197" s="37" t="s">
        <v>122</v>
      </c>
      <c r="E197" s="37" t="s">
        <v>122</v>
      </c>
      <c r="F197" s="37" t="s">
        <v>122</v>
      </c>
      <c r="G197" s="37" t="s">
        <v>122</v>
      </c>
      <c r="H197" s="37" t="s">
        <v>122</v>
      </c>
      <c r="I197" s="41">
        <f t="shared" si="84"/>
        <v>0</v>
      </c>
      <c r="J197" s="37">
        <v>0</v>
      </c>
      <c r="K197" s="41">
        <v>0</v>
      </c>
      <c r="L197" s="41">
        <v>0</v>
      </c>
      <c r="M197" s="41">
        <v>0</v>
      </c>
      <c r="N197" s="41">
        <v>0</v>
      </c>
      <c r="O197" s="41">
        <v>0</v>
      </c>
      <c r="P197" s="41">
        <v>0</v>
      </c>
      <c r="Q197" s="41">
        <v>0</v>
      </c>
      <c r="R197" s="41">
        <v>0</v>
      </c>
      <c r="S197" s="41">
        <v>0</v>
      </c>
      <c r="T197" s="41">
        <v>0</v>
      </c>
      <c r="U197" s="41">
        <v>0</v>
      </c>
      <c r="V197" s="41">
        <v>0</v>
      </c>
      <c r="W197" s="41">
        <v>0</v>
      </c>
      <c r="X197" s="41">
        <v>0</v>
      </c>
      <c r="Y197" s="41">
        <v>0</v>
      </c>
      <c r="Z197" s="41">
        <v>0</v>
      </c>
      <c r="AA197" s="41">
        <v>0</v>
      </c>
      <c r="AB197" s="41">
        <v>0</v>
      </c>
      <c r="AC197" s="41">
        <v>0</v>
      </c>
      <c r="AD197" s="41">
        <v>0</v>
      </c>
      <c r="AE197" s="41">
        <v>0</v>
      </c>
      <c r="AF197" s="41">
        <v>0</v>
      </c>
      <c r="AG197" s="41">
        <v>0</v>
      </c>
      <c r="AH197" s="41">
        <v>0</v>
      </c>
      <c r="AI197" s="41">
        <v>0</v>
      </c>
      <c r="AJ197" s="12">
        <f t="shared" si="82"/>
        <v>0</v>
      </c>
      <c r="AK197" s="12">
        <f t="shared" si="78"/>
        <v>0</v>
      </c>
      <c r="AL197" s="12">
        <f t="shared" si="79"/>
        <v>0</v>
      </c>
      <c r="AM197" s="12">
        <f t="shared" si="80"/>
        <v>0</v>
      </c>
      <c r="AN197" s="12">
        <f t="shared" si="81"/>
        <v>0</v>
      </c>
    </row>
    <row r="198" spans="1:40" s="10" customFormat="1" ht="47.25" x14ac:dyDescent="0.25">
      <c r="A198" s="37" t="s">
        <v>91</v>
      </c>
      <c r="B198" s="37" t="s">
        <v>92</v>
      </c>
      <c r="C198" s="37" t="s">
        <v>26</v>
      </c>
      <c r="D198" s="37" t="s">
        <v>122</v>
      </c>
      <c r="E198" s="37" t="s">
        <v>122</v>
      </c>
      <c r="F198" s="37" t="s">
        <v>122</v>
      </c>
      <c r="G198" s="37" t="s">
        <v>122</v>
      </c>
      <c r="H198" s="37" t="s">
        <v>122</v>
      </c>
      <c r="I198" s="41">
        <f t="shared" si="84"/>
        <v>0</v>
      </c>
      <c r="J198" s="37">
        <v>0</v>
      </c>
      <c r="K198" s="41">
        <v>0</v>
      </c>
      <c r="L198" s="41">
        <v>0</v>
      </c>
      <c r="M198" s="41">
        <v>0</v>
      </c>
      <c r="N198" s="41">
        <v>0</v>
      </c>
      <c r="O198" s="41">
        <v>0</v>
      </c>
      <c r="P198" s="41">
        <v>0</v>
      </c>
      <c r="Q198" s="41">
        <v>0</v>
      </c>
      <c r="R198" s="41">
        <v>0</v>
      </c>
      <c r="S198" s="41">
        <v>0</v>
      </c>
      <c r="T198" s="41">
        <v>0</v>
      </c>
      <c r="U198" s="41">
        <v>0</v>
      </c>
      <c r="V198" s="41">
        <v>0</v>
      </c>
      <c r="W198" s="41">
        <v>0</v>
      </c>
      <c r="X198" s="41">
        <v>0</v>
      </c>
      <c r="Y198" s="41">
        <v>0</v>
      </c>
      <c r="Z198" s="41">
        <v>0</v>
      </c>
      <c r="AA198" s="41">
        <v>0</v>
      </c>
      <c r="AB198" s="41">
        <v>0</v>
      </c>
      <c r="AC198" s="41">
        <v>0</v>
      </c>
      <c r="AD198" s="41">
        <v>0</v>
      </c>
      <c r="AE198" s="41">
        <v>0</v>
      </c>
      <c r="AF198" s="41">
        <v>0</v>
      </c>
      <c r="AG198" s="41">
        <v>0</v>
      </c>
      <c r="AH198" s="41">
        <v>0</v>
      </c>
      <c r="AI198" s="41">
        <v>0</v>
      </c>
      <c r="AJ198" s="12">
        <f t="shared" si="82"/>
        <v>0</v>
      </c>
      <c r="AK198" s="12">
        <f t="shared" si="78"/>
        <v>0</v>
      </c>
      <c r="AL198" s="12">
        <f t="shared" si="79"/>
        <v>0</v>
      </c>
      <c r="AM198" s="12">
        <f t="shared" si="80"/>
        <v>0</v>
      </c>
      <c r="AN198" s="12">
        <f t="shared" si="81"/>
        <v>0</v>
      </c>
    </row>
    <row r="199" spans="1:40" s="10" customFormat="1" ht="63" x14ac:dyDescent="0.25">
      <c r="A199" s="37" t="s">
        <v>93</v>
      </c>
      <c r="B199" s="37" t="s">
        <v>94</v>
      </c>
      <c r="C199" s="37" t="s">
        <v>26</v>
      </c>
      <c r="D199" s="37">
        <v>2023</v>
      </c>
      <c r="E199" s="37">
        <v>2027</v>
      </c>
      <c r="F199" s="37" t="s">
        <v>122</v>
      </c>
      <c r="G199" s="37" t="s">
        <v>122</v>
      </c>
      <c r="H199" s="37" t="s">
        <v>122</v>
      </c>
      <c r="I199" s="41">
        <f t="shared" si="84"/>
        <v>87.786507200000003</v>
      </c>
      <c r="J199" s="37">
        <v>0</v>
      </c>
      <c r="K199" s="41">
        <f t="shared" ref="K199:K204" si="91">SUM(L199:O199)</f>
        <v>39.927040000000005</v>
      </c>
      <c r="L199" s="41">
        <v>0</v>
      </c>
      <c r="M199" s="41">
        <v>0</v>
      </c>
      <c r="N199" s="41">
        <f>SUM(N200:N204)</f>
        <v>39.927040000000005</v>
      </c>
      <c r="O199" s="41">
        <v>0</v>
      </c>
      <c r="P199" s="41">
        <f t="shared" ref="P199:P204" si="92">SUM(Q199:T199)</f>
        <v>3.9528452000000001</v>
      </c>
      <c r="Q199" s="41">
        <v>0</v>
      </c>
      <c r="R199" s="41">
        <v>0</v>
      </c>
      <c r="S199" s="41">
        <f>SUM(S200:S204)</f>
        <v>3.9528452000000001</v>
      </c>
      <c r="T199" s="41">
        <v>0</v>
      </c>
      <c r="U199" s="41">
        <f t="shared" ref="U199:U204" si="93">SUM(V199:Y199)</f>
        <v>8.3473020000000009</v>
      </c>
      <c r="V199" s="41">
        <v>0</v>
      </c>
      <c r="W199" s="41">
        <v>0</v>
      </c>
      <c r="X199" s="41">
        <f>SUM(X200:X204)</f>
        <v>8.3473020000000009</v>
      </c>
      <c r="Y199" s="41">
        <v>0</v>
      </c>
      <c r="Z199" s="41">
        <f t="shared" ref="Z199:Z204" si="94">SUM(AA199:AD199)</f>
        <v>5.3771700000000004</v>
      </c>
      <c r="AA199" s="41">
        <v>0</v>
      </c>
      <c r="AB199" s="41">
        <v>0</v>
      </c>
      <c r="AC199" s="41">
        <f>SUM(AC200:AC204)</f>
        <v>5.3771700000000004</v>
      </c>
      <c r="AD199" s="41">
        <v>0</v>
      </c>
      <c r="AE199" s="41">
        <f t="shared" ref="AE199:AE204" si="95">SUM(AF199:AI199)</f>
        <v>30.18215</v>
      </c>
      <c r="AF199" s="41">
        <v>0</v>
      </c>
      <c r="AG199" s="41">
        <v>0</v>
      </c>
      <c r="AH199" s="41">
        <f>SUM(AH200:AH204)</f>
        <v>30.18215</v>
      </c>
      <c r="AI199" s="41">
        <v>0</v>
      </c>
      <c r="AJ199" s="12">
        <f t="shared" si="82"/>
        <v>87.786507200000003</v>
      </c>
      <c r="AK199" s="12">
        <f t="shared" si="78"/>
        <v>0</v>
      </c>
      <c r="AL199" s="12">
        <f t="shared" si="79"/>
        <v>0</v>
      </c>
      <c r="AM199" s="12">
        <f t="shared" si="80"/>
        <v>87.786507200000003</v>
      </c>
      <c r="AN199" s="12">
        <f t="shared" si="81"/>
        <v>0</v>
      </c>
    </row>
    <row r="200" spans="1:40" s="10" customFormat="1" x14ac:dyDescent="0.25">
      <c r="A200" s="37" t="s">
        <v>93</v>
      </c>
      <c r="B200" s="37" t="s">
        <v>298</v>
      </c>
      <c r="C200" s="37" t="s">
        <v>507</v>
      </c>
      <c r="D200" s="37">
        <v>2023</v>
      </c>
      <c r="E200" s="37">
        <v>2027</v>
      </c>
      <c r="F200" s="37" t="s">
        <v>122</v>
      </c>
      <c r="G200" s="37" t="s">
        <v>122</v>
      </c>
      <c r="H200" s="37" t="s">
        <v>122</v>
      </c>
      <c r="I200" s="41">
        <f t="shared" si="84"/>
        <v>34.05742</v>
      </c>
      <c r="J200" s="37">
        <v>0</v>
      </c>
      <c r="K200" s="41">
        <f t="shared" si="91"/>
        <v>12.99405</v>
      </c>
      <c r="L200" s="41">
        <v>0</v>
      </c>
      <c r="M200" s="41">
        <v>0</v>
      </c>
      <c r="N200" s="41">
        <v>12.99405</v>
      </c>
      <c r="O200" s="41">
        <v>0</v>
      </c>
      <c r="P200" s="41">
        <f t="shared" si="92"/>
        <v>0.75942000000000009</v>
      </c>
      <c r="Q200" s="41">
        <v>0</v>
      </c>
      <c r="R200" s="41">
        <v>0</v>
      </c>
      <c r="S200" s="41">
        <v>0.75942000000000009</v>
      </c>
      <c r="T200" s="41">
        <v>0</v>
      </c>
      <c r="U200" s="41">
        <f t="shared" si="93"/>
        <v>3.8040400000000001</v>
      </c>
      <c r="V200" s="41">
        <v>0</v>
      </c>
      <c r="W200" s="41">
        <v>0</v>
      </c>
      <c r="X200" s="41">
        <v>3.8040400000000001</v>
      </c>
      <c r="Y200" s="41">
        <v>0</v>
      </c>
      <c r="Z200" s="41">
        <f t="shared" si="94"/>
        <v>1.03224</v>
      </c>
      <c r="AA200" s="41">
        <v>0</v>
      </c>
      <c r="AB200" s="41">
        <v>0</v>
      </c>
      <c r="AC200" s="41">
        <v>1.03224</v>
      </c>
      <c r="AD200" s="41">
        <v>0</v>
      </c>
      <c r="AE200" s="41">
        <f t="shared" si="95"/>
        <v>15.46767</v>
      </c>
      <c r="AF200" s="41">
        <v>0</v>
      </c>
      <c r="AG200" s="41">
        <v>0</v>
      </c>
      <c r="AH200" s="41">
        <v>15.46767</v>
      </c>
      <c r="AI200" s="41">
        <v>0</v>
      </c>
      <c r="AJ200" s="12">
        <f t="shared" si="82"/>
        <v>34.05742</v>
      </c>
      <c r="AK200" s="12">
        <f t="shared" si="78"/>
        <v>0</v>
      </c>
      <c r="AL200" s="12">
        <f t="shared" si="79"/>
        <v>0</v>
      </c>
      <c r="AM200" s="12">
        <f t="shared" si="80"/>
        <v>34.05742</v>
      </c>
      <c r="AN200" s="12">
        <f t="shared" si="81"/>
        <v>0</v>
      </c>
    </row>
    <row r="201" spans="1:40" s="10" customFormat="1" x14ac:dyDescent="0.25">
      <c r="A201" s="37" t="s">
        <v>93</v>
      </c>
      <c r="B201" s="37" t="s">
        <v>299</v>
      </c>
      <c r="C201" s="37" t="s">
        <v>508</v>
      </c>
      <c r="D201" s="37">
        <v>2023</v>
      </c>
      <c r="E201" s="37">
        <v>2027</v>
      </c>
      <c r="F201" s="37" t="s">
        <v>122</v>
      </c>
      <c r="G201" s="37" t="s">
        <v>122</v>
      </c>
      <c r="H201" s="37" t="s">
        <v>122</v>
      </c>
      <c r="I201" s="41">
        <f t="shared" si="84"/>
        <v>36.262729999999998</v>
      </c>
      <c r="J201" s="37">
        <v>0</v>
      </c>
      <c r="K201" s="41">
        <f t="shared" si="91"/>
        <v>14.86598</v>
      </c>
      <c r="L201" s="41">
        <v>0</v>
      </c>
      <c r="M201" s="41">
        <v>0</v>
      </c>
      <c r="N201" s="41">
        <v>14.86598</v>
      </c>
      <c r="O201" s="41">
        <v>0</v>
      </c>
      <c r="P201" s="41">
        <f t="shared" si="92"/>
        <v>1.1686700000000001</v>
      </c>
      <c r="Q201" s="41">
        <v>0</v>
      </c>
      <c r="R201" s="41">
        <v>0</v>
      </c>
      <c r="S201" s="41">
        <v>1.1686700000000001</v>
      </c>
      <c r="T201" s="41">
        <v>0</v>
      </c>
      <c r="U201" s="41">
        <f t="shared" si="93"/>
        <v>1.1686700000000001</v>
      </c>
      <c r="V201" s="41">
        <v>0</v>
      </c>
      <c r="W201" s="41">
        <v>0</v>
      </c>
      <c r="X201" s="41">
        <v>1.1686700000000001</v>
      </c>
      <c r="Y201" s="41">
        <v>0</v>
      </c>
      <c r="Z201" s="41">
        <f t="shared" si="94"/>
        <v>4.3449300000000006</v>
      </c>
      <c r="AA201" s="41">
        <v>0</v>
      </c>
      <c r="AB201" s="41">
        <v>0</v>
      </c>
      <c r="AC201" s="41">
        <v>4.3449300000000006</v>
      </c>
      <c r="AD201" s="41">
        <v>0</v>
      </c>
      <c r="AE201" s="41">
        <f t="shared" si="95"/>
        <v>14.71448</v>
      </c>
      <c r="AF201" s="41">
        <v>0</v>
      </c>
      <c r="AG201" s="41">
        <v>0</v>
      </c>
      <c r="AH201" s="41">
        <v>14.71448</v>
      </c>
      <c r="AI201" s="41">
        <v>0</v>
      </c>
      <c r="AJ201" s="12">
        <f t="shared" si="82"/>
        <v>36.262729999999998</v>
      </c>
      <c r="AK201" s="12">
        <f t="shared" si="78"/>
        <v>0</v>
      </c>
      <c r="AL201" s="12">
        <f t="shared" si="79"/>
        <v>0</v>
      </c>
      <c r="AM201" s="12">
        <f t="shared" si="80"/>
        <v>36.262729999999998</v>
      </c>
      <c r="AN201" s="12">
        <f t="shared" si="81"/>
        <v>0</v>
      </c>
    </row>
    <row r="202" spans="1:40" s="10" customFormat="1" x14ac:dyDescent="0.25">
      <c r="A202" s="37" t="s">
        <v>93</v>
      </c>
      <c r="B202" s="37" t="s">
        <v>300</v>
      </c>
      <c r="C202" s="37" t="s">
        <v>509</v>
      </c>
      <c r="D202" s="37">
        <v>2023</v>
      </c>
      <c r="E202" s="37">
        <v>2024</v>
      </c>
      <c r="F202" s="37" t="s">
        <v>122</v>
      </c>
      <c r="G202" s="37" t="s">
        <v>122</v>
      </c>
      <c r="H202" s="37" t="s">
        <v>122</v>
      </c>
      <c r="I202" s="41">
        <f t="shared" si="84"/>
        <v>8.0247551999999995</v>
      </c>
      <c r="J202" s="37">
        <v>0</v>
      </c>
      <c r="K202" s="41">
        <f t="shared" si="91"/>
        <v>6</v>
      </c>
      <c r="L202" s="41">
        <v>0</v>
      </c>
      <c r="M202" s="41">
        <v>0</v>
      </c>
      <c r="N202" s="41">
        <v>6</v>
      </c>
      <c r="O202" s="41">
        <v>0</v>
      </c>
      <c r="P202" s="41">
        <f t="shared" si="92"/>
        <v>2.0247552</v>
      </c>
      <c r="Q202" s="41">
        <v>0</v>
      </c>
      <c r="R202" s="41">
        <v>0</v>
      </c>
      <c r="S202" s="41">
        <v>2.0247552</v>
      </c>
      <c r="T202" s="41">
        <v>0</v>
      </c>
      <c r="U202" s="41">
        <f t="shared" si="93"/>
        <v>0</v>
      </c>
      <c r="V202" s="41">
        <v>0</v>
      </c>
      <c r="W202" s="41">
        <v>0</v>
      </c>
      <c r="X202" s="41">
        <v>0</v>
      </c>
      <c r="Y202" s="41">
        <v>0</v>
      </c>
      <c r="Z202" s="41">
        <f t="shared" si="94"/>
        <v>0</v>
      </c>
      <c r="AA202" s="41">
        <v>0</v>
      </c>
      <c r="AB202" s="41">
        <v>0</v>
      </c>
      <c r="AC202" s="41">
        <v>0</v>
      </c>
      <c r="AD202" s="41">
        <v>0</v>
      </c>
      <c r="AE202" s="41">
        <f t="shared" si="95"/>
        <v>0</v>
      </c>
      <c r="AF202" s="41">
        <v>0</v>
      </c>
      <c r="AG202" s="41">
        <v>0</v>
      </c>
      <c r="AH202" s="41">
        <v>0</v>
      </c>
      <c r="AI202" s="41">
        <v>0</v>
      </c>
      <c r="AJ202" s="12">
        <f t="shared" si="82"/>
        <v>8.0247551999999995</v>
      </c>
      <c r="AK202" s="12">
        <f t="shared" si="78"/>
        <v>0</v>
      </c>
      <c r="AL202" s="12">
        <f t="shared" si="79"/>
        <v>0</v>
      </c>
      <c r="AM202" s="12">
        <f t="shared" si="80"/>
        <v>8.0247551999999995</v>
      </c>
      <c r="AN202" s="12">
        <f t="shared" si="81"/>
        <v>0</v>
      </c>
    </row>
    <row r="203" spans="1:40" s="10" customFormat="1" ht="31.5" x14ac:dyDescent="0.25">
      <c r="A203" s="37" t="s">
        <v>93</v>
      </c>
      <c r="B203" s="37" t="s">
        <v>301</v>
      </c>
      <c r="C203" s="37" t="s">
        <v>510</v>
      </c>
      <c r="D203" s="37">
        <v>2023</v>
      </c>
      <c r="E203" s="37">
        <v>2023</v>
      </c>
      <c r="F203" s="37" t="s">
        <v>122</v>
      </c>
      <c r="G203" s="37" t="s">
        <v>122</v>
      </c>
      <c r="H203" s="37" t="s">
        <v>122</v>
      </c>
      <c r="I203" s="41">
        <f t="shared" si="84"/>
        <v>3</v>
      </c>
      <c r="J203" s="37">
        <v>0</v>
      </c>
      <c r="K203" s="41">
        <f t="shared" si="91"/>
        <v>3</v>
      </c>
      <c r="L203" s="41">
        <v>0</v>
      </c>
      <c r="M203" s="41">
        <v>0</v>
      </c>
      <c r="N203" s="41">
        <v>3</v>
      </c>
      <c r="O203" s="41">
        <v>0</v>
      </c>
      <c r="P203" s="41">
        <f t="shared" si="92"/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f t="shared" si="93"/>
        <v>0</v>
      </c>
      <c r="V203" s="41">
        <v>0</v>
      </c>
      <c r="W203" s="41">
        <v>0</v>
      </c>
      <c r="X203" s="41">
        <v>0</v>
      </c>
      <c r="Y203" s="41">
        <v>0</v>
      </c>
      <c r="Z203" s="41">
        <f t="shared" si="94"/>
        <v>0</v>
      </c>
      <c r="AA203" s="41">
        <v>0</v>
      </c>
      <c r="AB203" s="41">
        <v>0</v>
      </c>
      <c r="AC203" s="41">
        <v>0</v>
      </c>
      <c r="AD203" s="41">
        <v>0</v>
      </c>
      <c r="AE203" s="41">
        <f t="shared" si="95"/>
        <v>0</v>
      </c>
      <c r="AF203" s="41">
        <v>0</v>
      </c>
      <c r="AG203" s="41">
        <v>0</v>
      </c>
      <c r="AH203" s="41">
        <v>0</v>
      </c>
      <c r="AI203" s="41">
        <v>0</v>
      </c>
      <c r="AJ203" s="12">
        <f t="shared" si="82"/>
        <v>3</v>
      </c>
      <c r="AK203" s="12">
        <f t="shared" si="78"/>
        <v>0</v>
      </c>
      <c r="AL203" s="12">
        <f t="shared" si="79"/>
        <v>0</v>
      </c>
      <c r="AM203" s="12">
        <f t="shared" si="80"/>
        <v>3</v>
      </c>
      <c r="AN203" s="12">
        <f t="shared" si="81"/>
        <v>0</v>
      </c>
    </row>
    <row r="204" spans="1:40" s="10" customFormat="1" x14ac:dyDescent="0.25">
      <c r="A204" s="37" t="s">
        <v>93</v>
      </c>
      <c r="B204" s="37" t="s">
        <v>302</v>
      </c>
      <c r="C204" s="37" t="s">
        <v>511</v>
      </c>
      <c r="D204" s="37">
        <v>2023</v>
      </c>
      <c r="E204" s="37">
        <v>2025</v>
      </c>
      <c r="F204" s="37" t="s">
        <v>122</v>
      </c>
      <c r="G204" s="37" t="s">
        <v>122</v>
      </c>
      <c r="H204" s="37" t="s">
        <v>122</v>
      </c>
      <c r="I204" s="41">
        <f t="shared" si="84"/>
        <v>6.4416020000000005</v>
      </c>
      <c r="J204" s="37">
        <v>0</v>
      </c>
      <c r="K204" s="41">
        <f t="shared" si="91"/>
        <v>3.0670100000000002</v>
      </c>
      <c r="L204" s="41">
        <v>0</v>
      </c>
      <c r="M204" s="41">
        <v>0</v>
      </c>
      <c r="N204" s="41">
        <v>3.0670100000000002</v>
      </c>
      <c r="O204" s="41">
        <v>0</v>
      </c>
      <c r="P204" s="41">
        <f t="shared" si="92"/>
        <v>0</v>
      </c>
      <c r="Q204" s="41">
        <v>0</v>
      </c>
      <c r="R204" s="41">
        <v>0</v>
      </c>
      <c r="S204" s="41">
        <v>0</v>
      </c>
      <c r="T204" s="41">
        <v>0</v>
      </c>
      <c r="U204" s="41">
        <f t="shared" si="93"/>
        <v>3.3745920000000003</v>
      </c>
      <c r="V204" s="41">
        <v>0</v>
      </c>
      <c r="W204" s="41">
        <v>0</v>
      </c>
      <c r="X204" s="41">
        <v>3.3745920000000003</v>
      </c>
      <c r="Y204" s="41">
        <v>0</v>
      </c>
      <c r="Z204" s="41">
        <f t="shared" si="94"/>
        <v>0</v>
      </c>
      <c r="AA204" s="41">
        <v>0</v>
      </c>
      <c r="AB204" s="41">
        <v>0</v>
      </c>
      <c r="AC204" s="41">
        <v>0</v>
      </c>
      <c r="AD204" s="41">
        <v>0</v>
      </c>
      <c r="AE204" s="41">
        <f t="shared" si="95"/>
        <v>0</v>
      </c>
      <c r="AF204" s="41">
        <v>0</v>
      </c>
      <c r="AG204" s="41">
        <v>0</v>
      </c>
      <c r="AH204" s="41">
        <v>0</v>
      </c>
      <c r="AI204" s="41">
        <v>0</v>
      </c>
      <c r="AJ204" s="12">
        <f t="shared" si="82"/>
        <v>6.4416020000000005</v>
      </c>
      <c r="AK204" s="12">
        <f t="shared" si="78"/>
        <v>0</v>
      </c>
      <c r="AL204" s="12">
        <f t="shared" si="79"/>
        <v>0</v>
      </c>
      <c r="AM204" s="12">
        <f t="shared" si="80"/>
        <v>6.4416020000000005</v>
      </c>
      <c r="AN204" s="12">
        <f t="shared" si="81"/>
        <v>0</v>
      </c>
    </row>
    <row r="205" spans="1:40" s="10" customFormat="1" ht="63" x14ac:dyDescent="0.25">
      <c r="A205" s="37" t="s">
        <v>95</v>
      </c>
      <c r="B205" s="37" t="s">
        <v>96</v>
      </c>
      <c r="C205" s="37" t="s">
        <v>26</v>
      </c>
      <c r="D205" s="37" t="s">
        <v>122</v>
      </c>
      <c r="E205" s="37" t="s">
        <v>122</v>
      </c>
      <c r="F205" s="37" t="s">
        <v>122</v>
      </c>
      <c r="G205" s="37" t="s">
        <v>122</v>
      </c>
      <c r="H205" s="37" t="s">
        <v>122</v>
      </c>
      <c r="I205" s="41">
        <f t="shared" si="84"/>
        <v>0</v>
      </c>
      <c r="J205" s="37">
        <v>0</v>
      </c>
      <c r="K205" s="41">
        <v>0</v>
      </c>
      <c r="L205" s="41">
        <v>0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v>0</v>
      </c>
      <c r="S205" s="41">
        <v>0</v>
      </c>
      <c r="T205" s="41">
        <v>0</v>
      </c>
      <c r="U205" s="41">
        <v>0</v>
      </c>
      <c r="V205" s="41">
        <v>0</v>
      </c>
      <c r="W205" s="41">
        <v>0</v>
      </c>
      <c r="X205" s="41">
        <v>0</v>
      </c>
      <c r="Y205" s="41">
        <v>0</v>
      </c>
      <c r="Z205" s="41">
        <v>0</v>
      </c>
      <c r="AA205" s="41">
        <v>0</v>
      </c>
      <c r="AB205" s="41">
        <v>0</v>
      </c>
      <c r="AC205" s="41">
        <v>0</v>
      </c>
      <c r="AD205" s="41">
        <v>0</v>
      </c>
      <c r="AE205" s="41">
        <v>0</v>
      </c>
      <c r="AF205" s="41">
        <v>0</v>
      </c>
      <c r="AG205" s="41">
        <v>0</v>
      </c>
      <c r="AH205" s="41">
        <v>0</v>
      </c>
      <c r="AI205" s="41">
        <v>0</v>
      </c>
      <c r="AJ205" s="43">
        <f t="shared" si="82"/>
        <v>0</v>
      </c>
      <c r="AK205" s="43">
        <f t="shared" si="78"/>
        <v>0</v>
      </c>
      <c r="AL205" s="43">
        <f t="shared" si="79"/>
        <v>0</v>
      </c>
      <c r="AM205" s="43">
        <f t="shared" si="80"/>
        <v>0</v>
      </c>
      <c r="AN205" s="43">
        <f t="shared" si="81"/>
        <v>0</v>
      </c>
    </row>
    <row r="206" spans="1:40" s="10" customFormat="1" ht="63" x14ac:dyDescent="0.25">
      <c r="A206" s="37" t="s">
        <v>97</v>
      </c>
      <c r="B206" s="37" t="s">
        <v>98</v>
      </c>
      <c r="C206" s="37" t="s">
        <v>26</v>
      </c>
      <c r="D206" s="37" t="s">
        <v>122</v>
      </c>
      <c r="E206" s="37" t="s">
        <v>122</v>
      </c>
      <c r="F206" s="37" t="s">
        <v>122</v>
      </c>
      <c r="G206" s="37" t="s">
        <v>122</v>
      </c>
      <c r="H206" s="37" t="s">
        <v>122</v>
      </c>
      <c r="I206" s="41">
        <f t="shared" si="84"/>
        <v>0</v>
      </c>
      <c r="J206" s="37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  <c r="Z206" s="41">
        <v>0</v>
      </c>
      <c r="AA206" s="41">
        <v>0</v>
      </c>
      <c r="AB206" s="41">
        <v>0</v>
      </c>
      <c r="AC206" s="41">
        <v>0</v>
      </c>
      <c r="AD206" s="41">
        <v>0</v>
      </c>
      <c r="AE206" s="41">
        <v>0</v>
      </c>
      <c r="AF206" s="41">
        <v>0</v>
      </c>
      <c r="AG206" s="41">
        <v>0</v>
      </c>
      <c r="AH206" s="41">
        <v>0</v>
      </c>
      <c r="AI206" s="41">
        <v>0</v>
      </c>
      <c r="AJ206" s="12">
        <f t="shared" si="82"/>
        <v>0</v>
      </c>
      <c r="AK206" s="12">
        <f t="shared" si="78"/>
        <v>0</v>
      </c>
      <c r="AL206" s="12">
        <f t="shared" si="79"/>
        <v>0</v>
      </c>
      <c r="AM206" s="12">
        <f t="shared" si="80"/>
        <v>0</v>
      </c>
      <c r="AN206" s="12">
        <f t="shared" si="81"/>
        <v>0</v>
      </c>
    </row>
    <row r="207" spans="1:40" s="10" customFormat="1" ht="63" x14ac:dyDescent="0.25">
      <c r="A207" s="37" t="s">
        <v>99</v>
      </c>
      <c r="B207" s="37" t="s">
        <v>100</v>
      </c>
      <c r="C207" s="37" t="s">
        <v>26</v>
      </c>
      <c r="D207" s="37" t="s">
        <v>122</v>
      </c>
      <c r="E207" s="37" t="s">
        <v>122</v>
      </c>
      <c r="F207" s="37" t="s">
        <v>122</v>
      </c>
      <c r="G207" s="37" t="s">
        <v>122</v>
      </c>
      <c r="H207" s="37" t="s">
        <v>122</v>
      </c>
      <c r="I207" s="41">
        <f t="shared" si="84"/>
        <v>0</v>
      </c>
      <c r="J207" s="37">
        <v>0</v>
      </c>
      <c r="K207" s="41">
        <v>0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0</v>
      </c>
      <c r="T207" s="41">
        <v>0</v>
      </c>
      <c r="U207" s="41">
        <v>0</v>
      </c>
      <c r="V207" s="41">
        <v>0</v>
      </c>
      <c r="W207" s="41">
        <v>0</v>
      </c>
      <c r="X207" s="41">
        <v>0</v>
      </c>
      <c r="Y207" s="41">
        <v>0</v>
      </c>
      <c r="Z207" s="41">
        <v>0</v>
      </c>
      <c r="AA207" s="41">
        <v>0</v>
      </c>
      <c r="AB207" s="41">
        <v>0</v>
      </c>
      <c r="AC207" s="41">
        <v>0</v>
      </c>
      <c r="AD207" s="41">
        <v>0</v>
      </c>
      <c r="AE207" s="41">
        <v>0</v>
      </c>
      <c r="AF207" s="41">
        <v>0</v>
      </c>
      <c r="AG207" s="41">
        <v>0</v>
      </c>
      <c r="AH207" s="41">
        <v>0</v>
      </c>
      <c r="AI207" s="41">
        <v>0</v>
      </c>
      <c r="AJ207" s="12">
        <f>SUM(AK207:AN207)</f>
        <v>0</v>
      </c>
      <c r="AK207" s="43">
        <f t="shared" ref="AK207:AK270" si="96">L207+Q207+V207+AA207+AF207</f>
        <v>0</v>
      </c>
      <c r="AL207" s="43">
        <f t="shared" ref="AL207:AL270" si="97">M207+R207+W207+AB207+AG207</f>
        <v>0</v>
      </c>
      <c r="AM207" s="43">
        <f t="shared" ref="AM207:AM270" si="98">N207+S207+X207+AC207+AH207</f>
        <v>0</v>
      </c>
      <c r="AN207" s="43">
        <f t="shared" ref="AN207:AN270" si="99">O207+T207+Y207+AD207+AI207</f>
        <v>0</v>
      </c>
    </row>
    <row r="208" spans="1:40" s="20" customFormat="1" ht="63" x14ac:dyDescent="0.25">
      <c r="A208" s="37" t="s">
        <v>101</v>
      </c>
      <c r="B208" s="37" t="s">
        <v>102</v>
      </c>
      <c r="C208" s="37" t="s">
        <v>26</v>
      </c>
      <c r="D208" s="37" t="s">
        <v>122</v>
      </c>
      <c r="E208" s="37" t="s">
        <v>122</v>
      </c>
      <c r="F208" s="37" t="s">
        <v>122</v>
      </c>
      <c r="G208" s="37" t="s">
        <v>122</v>
      </c>
      <c r="H208" s="37" t="s">
        <v>122</v>
      </c>
      <c r="I208" s="41">
        <f t="shared" si="84"/>
        <v>0</v>
      </c>
      <c r="J208" s="37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0</v>
      </c>
      <c r="P208" s="41">
        <v>0</v>
      </c>
      <c r="Q208" s="41">
        <v>0</v>
      </c>
      <c r="R208" s="41">
        <v>0</v>
      </c>
      <c r="S208" s="41">
        <v>0</v>
      </c>
      <c r="T208" s="41">
        <v>0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  <c r="Z208" s="41">
        <v>0</v>
      </c>
      <c r="AA208" s="41">
        <v>0</v>
      </c>
      <c r="AB208" s="41">
        <v>0</v>
      </c>
      <c r="AC208" s="41">
        <v>0</v>
      </c>
      <c r="AD208" s="41">
        <v>0</v>
      </c>
      <c r="AE208" s="41">
        <v>0</v>
      </c>
      <c r="AF208" s="41">
        <v>0</v>
      </c>
      <c r="AG208" s="41">
        <v>0</v>
      </c>
      <c r="AH208" s="41">
        <v>0</v>
      </c>
      <c r="AI208" s="41">
        <v>0</v>
      </c>
      <c r="AJ208" s="12">
        <f t="shared" si="82"/>
        <v>0</v>
      </c>
      <c r="AK208" s="12">
        <f t="shared" si="96"/>
        <v>0</v>
      </c>
      <c r="AL208" s="12">
        <f t="shared" si="97"/>
        <v>0</v>
      </c>
      <c r="AM208" s="12">
        <f t="shared" si="98"/>
        <v>0</v>
      </c>
      <c r="AN208" s="12">
        <f t="shared" si="99"/>
        <v>0</v>
      </c>
    </row>
    <row r="209" spans="1:40" s="20" customFormat="1" ht="47.25" x14ac:dyDescent="0.25">
      <c r="A209" s="37" t="s">
        <v>103</v>
      </c>
      <c r="B209" s="37" t="s">
        <v>104</v>
      </c>
      <c r="C209" s="37" t="s">
        <v>26</v>
      </c>
      <c r="D209" s="37" t="s">
        <v>122</v>
      </c>
      <c r="E209" s="37" t="s">
        <v>122</v>
      </c>
      <c r="F209" s="37" t="s">
        <v>122</v>
      </c>
      <c r="G209" s="37" t="s">
        <v>122</v>
      </c>
      <c r="H209" s="37" t="s">
        <v>122</v>
      </c>
      <c r="I209" s="41">
        <f t="shared" si="84"/>
        <v>0</v>
      </c>
      <c r="J209" s="37">
        <v>0</v>
      </c>
      <c r="K209" s="41">
        <v>0</v>
      </c>
      <c r="L209" s="41">
        <v>0</v>
      </c>
      <c r="M209" s="41">
        <v>0</v>
      </c>
      <c r="N209" s="41">
        <v>0</v>
      </c>
      <c r="O209" s="41">
        <v>0</v>
      </c>
      <c r="P209" s="41">
        <v>0</v>
      </c>
      <c r="Q209" s="41">
        <v>0</v>
      </c>
      <c r="R209" s="41">
        <v>0</v>
      </c>
      <c r="S209" s="41">
        <v>0</v>
      </c>
      <c r="T209" s="41">
        <v>0</v>
      </c>
      <c r="U209" s="41">
        <v>0</v>
      </c>
      <c r="V209" s="41">
        <v>0</v>
      </c>
      <c r="W209" s="41">
        <v>0</v>
      </c>
      <c r="X209" s="41">
        <v>0</v>
      </c>
      <c r="Y209" s="41">
        <v>0</v>
      </c>
      <c r="Z209" s="41">
        <v>0</v>
      </c>
      <c r="AA209" s="41">
        <v>0</v>
      </c>
      <c r="AB209" s="41">
        <v>0</v>
      </c>
      <c r="AC209" s="41">
        <v>0</v>
      </c>
      <c r="AD209" s="41">
        <v>0</v>
      </c>
      <c r="AE209" s="41">
        <v>0</v>
      </c>
      <c r="AF209" s="41">
        <v>0</v>
      </c>
      <c r="AG209" s="41">
        <v>0</v>
      </c>
      <c r="AH209" s="41">
        <v>0</v>
      </c>
      <c r="AI209" s="41">
        <v>0</v>
      </c>
      <c r="AJ209" s="12">
        <f t="shared" ref="AJ209:AJ264" si="100">SUM(AK209:AN209)</f>
        <v>0</v>
      </c>
      <c r="AK209" s="12">
        <f t="shared" si="96"/>
        <v>0</v>
      </c>
      <c r="AL209" s="12">
        <f t="shared" si="97"/>
        <v>0</v>
      </c>
      <c r="AM209" s="12">
        <f t="shared" si="98"/>
        <v>0</v>
      </c>
      <c r="AN209" s="12">
        <f t="shared" si="99"/>
        <v>0</v>
      </c>
    </row>
    <row r="210" spans="1:40" s="20" customFormat="1" ht="63" x14ac:dyDescent="0.25">
      <c r="A210" s="37" t="s">
        <v>105</v>
      </c>
      <c r="B210" s="37" t="s">
        <v>106</v>
      </c>
      <c r="C210" s="37" t="s">
        <v>26</v>
      </c>
      <c r="D210" s="37" t="s">
        <v>122</v>
      </c>
      <c r="E210" s="37" t="s">
        <v>122</v>
      </c>
      <c r="F210" s="38" t="s">
        <v>122</v>
      </c>
      <c r="G210" s="13" t="s">
        <v>122</v>
      </c>
      <c r="H210" s="37" t="s">
        <v>122</v>
      </c>
      <c r="I210" s="41">
        <f t="shared" si="84"/>
        <v>0</v>
      </c>
      <c r="J210" s="37">
        <v>0</v>
      </c>
      <c r="K210" s="41">
        <v>0</v>
      </c>
      <c r="L210" s="41">
        <v>0</v>
      </c>
      <c r="M210" s="41">
        <v>0</v>
      </c>
      <c r="N210" s="41">
        <v>0</v>
      </c>
      <c r="O210" s="41">
        <v>0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  <c r="U210" s="41">
        <v>0</v>
      </c>
      <c r="V210" s="41">
        <v>0</v>
      </c>
      <c r="W210" s="41">
        <v>0</v>
      </c>
      <c r="X210" s="41">
        <v>0</v>
      </c>
      <c r="Y210" s="41">
        <v>0</v>
      </c>
      <c r="Z210" s="41">
        <v>0</v>
      </c>
      <c r="AA210" s="41">
        <v>0</v>
      </c>
      <c r="AB210" s="41">
        <v>0</v>
      </c>
      <c r="AC210" s="41">
        <v>0</v>
      </c>
      <c r="AD210" s="41">
        <v>0</v>
      </c>
      <c r="AE210" s="41">
        <v>0</v>
      </c>
      <c r="AF210" s="41">
        <v>0</v>
      </c>
      <c r="AG210" s="41">
        <v>0</v>
      </c>
      <c r="AH210" s="41">
        <v>0</v>
      </c>
      <c r="AI210" s="41">
        <v>0</v>
      </c>
      <c r="AJ210" s="12">
        <f t="shared" si="100"/>
        <v>0</v>
      </c>
      <c r="AK210" s="12">
        <f t="shared" si="96"/>
        <v>0</v>
      </c>
      <c r="AL210" s="12">
        <f t="shared" si="97"/>
        <v>0</v>
      </c>
      <c r="AM210" s="12">
        <f t="shared" si="98"/>
        <v>0</v>
      </c>
      <c r="AN210" s="12">
        <f t="shared" si="99"/>
        <v>0</v>
      </c>
    </row>
    <row r="211" spans="1:40" s="20" customFormat="1" ht="94.5" x14ac:dyDescent="0.25">
      <c r="A211" s="37" t="s">
        <v>107</v>
      </c>
      <c r="B211" s="37" t="s">
        <v>108</v>
      </c>
      <c r="C211" s="37" t="s">
        <v>26</v>
      </c>
      <c r="D211" s="37" t="s">
        <v>122</v>
      </c>
      <c r="E211" s="37" t="s">
        <v>122</v>
      </c>
      <c r="F211" s="13" t="s">
        <v>122</v>
      </c>
      <c r="G211" s="13" t="s">
        <v>122</v>
      </c>
      <c r="H211" s="37" t="s">
        <v>122</v>
      </c>
      <c r="I211" s="41">
        <f t="shared" si="84"/>
        <v>0</v>
      </c>
      <c r="J211" s="37">
        <f>J212+J213</f>
        <v>0</v>
      </c>
      <c r="K211" s="43">
        <f t="shared" ref="K211" si="101">K212+K213</f>
        <v>0</v>
      </c>
      <c r="L211" s="41">
        <v>0</v>
      </c>
      <c r="M211" s="41">
        <v>0</v>
      </c>
      <c r="N211" s="41">
        <v>0</v>
      </c>
      <c r="O211" s="41">
        <v>0</v>
      </c>
      <c r="P211" s="43">
        <f t="shared" ref="P211" si="102">P212+P213</f>
        <v>0</v>
      </c>
      <c r="Q211" s="41">
        <v>0</v>
      </c>
      <c r="R211" s="41">
        <v>0</v>
      </c>
      <c r="S211" s="41">
        <v>0</v>
      </c>
      <c r="T211" s="41">
        <v>0</v>
      </c>
      <c r="U211" s="43">
        <f t="shared" ref="U211" si="103">U212+U213</f>
        <v>0</v>
      </c>
      <c r="V211" s="41">
        <v>0</v>
      </c>
      <c r="W211" s="41">
        <v>0</v>
      </c>
      <c r="X211" s="41">
        <v>0</v>
      </c>
      <c r="Y211" s="41">
        <v>0</v>
      </c>
      <c r="Z211" s="43">
        <f t="shared" ref="Z211" si="104">Z212+Z213</f>
        <v>0</v>
      </c>
      <c r="AA211" s="41">
        <v>0</v>
      </c>
      <c r="AB211" s="41">
        <v>0</v>
      </c>
      <c r="AC211" s="41">
        <v>0</v>
      </c>
      <c r="AD211" s="41">
        <v>0</v>
      </c>
      <c r="AE211" s="43">
        <f t="shared" ref="AE211" si="105">AE212+AE213</f>
        <v>0</v>
      </c>
      <c r="AF211" s="41">
        <v>0</v>
      </c>
      <c r="AG211" s="41">
        <v>0</v>
      </c>
      <c r="AH211" s="41">
        <v>0</v>
      </c>
      <c r="AI211" s="41">
        <v>0</v>
      </c>
      <c r="AJ211" s="12">
        <f t="shared" si="100"/>
        <v>0</v>
      </c>
      <c r="AK211" s="12">
        <f t="shared" si="96"/>
        <v>0</v>
      </c>
      <c r="AL211" s="12">
        <f t="shared" si="97"/>
        <v>0</v>
      </c>
      <c r="AM211" s="12">
        <f t="shared" si="98"/>
        <v>0</v>
      </c>
      <c r="AN211" s="12">
        <f t="shared" si="99"/>
        <v>0</v>
      </c>
    </row>
    <row r="212" spans="1:40" s="20" customFormat="1" ht="78.75" x14ac:dyDescent="0.25">
      <c r="A212" s="37" t="s">
        <v>109</v>
      </c>
      <c r="B212" s="37" t="s">
        <v>110</v>
      </c>
      <c r="C212" s="37" t="s">
        <v>26</v>
      </c>
      <c r="D212" s="37" t="s">
        <v>122</v>
      </c>
      <c r="E212" s="37" t="s">
        <v>122</v>
      </c>
      <c r="F212" s="37" t="s">
        <v>122</v>
      </c>
      <c r="G212" s="37" t="s">
        <v>122</v>
      </c>
      <c r="H212" s="37" t="s">
        <v>122</v>
      </c>
      <c r="I212" s="41">
        <f t="shared" si="84"/>
        <v>0</v>
      </c>
      <c r="J212" s="37">
        <v>0</v>
      </c>
      <c r="K212" s="41">
        <v>0</v>
      </c>
      <c r="L212" s="41">
        <v>0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  <c r="S212" s="41">
        <v>0</v>
      </c>
      <c r="T212" s="41">
        <v>0</v>
      </c>
      <c r="U212" s="41">
        <v>0</v>
      </c>
      <c r="V212" s="41">
        <v>0</v>
      </c>
      <c r="W212" s="41">
        <v>0</v>
      </c>
      <c r="X212" s="41">
        <v>0</v>
      </c>
      <c r="Y212" s="41">
        <v>0</v>
      </c>
      <c r="Z212" s="41">
        <v>0</v>
      </c>
      <c r="AA212" s="41">
        <v>0</v>
      </c>
      <c r="AB212" s="41">
        <v>0</v>
      </c>
      <c r="AC212" s="41">
        <v>0</v>
      </c>
      <c r="AD212" s="41">
        <v>0</v>
      </c>
      <c r="AE212" s="41">
        <v>0</v>
      </c>
      <c r="AF212" s="41">
        <v>0</v>
      </c>
      <c r="AG212" s="41">
        <v>0</v>
      </c>
      <c r="AH212" s="41">
        <v>0</v>
      </c>
      <c r="AI212" s="41">
        <v>0</v>
      </c>
      <c r="AJ212" s="12">
        <f t="shared" si="100"/>
        <v>0</v>
      </c>
      <c r="AK212" s="12">
        <f t="shared" si="96"/>
        <v>0</v>
      </c>
      <c r="AL212" s="12">
        <f t="shared" si="97"/>
        <v>0</v>
      </c>
      <c r="AM212" s="12">
        <f t="shared" si="98"/>
        <v>0</v>
      </c>
      <c r="AN212" s="12">
        <f t="shared" si="99"/>
        <v>0</v>
      </c>
    </row>
    <row r="213" spans="1:40" s="20" customFormat="1" ht="78.75" x14ac:dyDescent="0.25">
      <c r="A213" s="37" t="s">
        <v>111</v>
      </c>
      <c r="B213" s="37" t="s">
        <v>112</v>
      </c>
      <c r="C213" s="37" t="s">
        <v>26</v>
      </c>
      <c r="D213" s="37" t="s">
        <v>122</v>
      </c>
      <c r="E213" s="37" t="s">
        <v>122</v>
      </c>
      <c r="F213" s="37" t="s">
        <v>122</v>
      </c>
      <c r="G213" s="37" t="s">
        <v>122</v>
      </c>
      <c r="H213" s="37" t="s">
        <v>122</v>
      </c>
      <c r="I213" s="41">
        <f t="shared" si="84"/>
        <v>0</v>
      </c>
      <c r="J213" s="37">
        <v>0</v>
      </c>
      <c r="K213" s="41">
        <f>SUM(L213:O213)</f>
        <v>0</v>
      </c>
      <c r="L213" s="41">
        <v>0</v>
      </c>
      <c r="M213" s="41">
        <v>0</v>
      </c>
      <c r="N213" s="41">
        <v>0</v>
      </c>
      <c r="O213" s="41">
        <v>0</v>
      </c>
      <c r="P213" s="41">
        <f t="shared" ref="P213:P259" si="106">SUM(Q213:T213)</f>
        <v>0</v>
      </c>
      <c r="Q213" s="41">
        <v>0</v>
      </c>
      <c r="R213" s="41">
        <v>0</v>
      </c>
      <c r="S213" s="41">
        <v>0</v>
      </c>
      <c r="T213" s="41">
        <v>0</v>
      </c>
      <c r="U213" s="41">
        <f t="shared" ref="U213:U259" si="107">SUM(V213:Y213)</f>
        <v>0</v>
      </c>
      <c r="V213" s="41">
        <v>0</v>
      </c>
      <c r="W213" s="41">
        <v>0</v>
      </c>
      <c r="X213" s="41">
        <v>0</v>
      </c>
      <c r="Y213" s="41">
        <v>0</v>
      </c>
      <c r="Z213" s="41">
        <f t="shared" ref="Z213:Z259" si="108">SUM(AA213:AD213)</f>
        <v>0</v>
      </c>
      <c r="AA213" s="41">
        <v>0</v>
      </c>
      <c r="AB213" s="41">
        <v>0</v>
      </c>
      <c r="AC213" s="41">
        <v>0</v>
      </c>
      <c r="AD213" s="41">
        <v>0</v>
      </c>
      <c r="AE213" s="41">
        <f t="shared" ref="AE213:AE259" si="109">SUM(AF213:AI213)</f>
        <v>0</v>
      </c>
      <c r="AF213" s="41">
        <v>0</v>
      </c>
      <c r="AG213" s="41">
        <v>0</v>
      </c>
      <c r="AH213" s="41">
        <v>0</v>
      </c>
      <c r="AI213" s="41">
        <v>0</v>
      </c>
      <c r="AJ213" s="12">
        <f t="shared" si="100"/>
        <v>0</v>
      </c>
      <c r="AK213" s="12">
        <f t="shared" si="96"/>
        <v>0</v>
      </c>
      <c r="AL213" s="12">
        <f t="shared" si="97"/>
        <v>0</v>
      </c>
      <c r="AM213" s="12">
        <f t="shared" si="98"/>
        <v>0</v>
      </c>
      <c r="AN213" s="12">
        <f t="shared" si="99"/>
        <v>0</v>
      </c>
    </row>
    <row r="214" spans="1:40" s="22" customFormat="1" ht="47.25" x14ac:dyDescent="0.25">
      <c r="A214" s="37" t="s">
        <v>113</v>
      </c>
      <c r="B214" s="37" t="s">
        <v>114</v>
      </c>
      <c r="C214" s="37" t="s">
        <v>26</v>
      </c>
      <c r="D214" s="37">
        <v>2023</v>
      </c>
      <c r="E214" s="37">
        <v>2027</v>
      </c>
      <c r="F214" s="37" t="s">
        <v>122</v>
      </c>
      <c r="G214" s="37" t="s">
        <v>122</v>
      </c>
      <c r="H214" s="37" t="s">
        <v>122</v>
      </c>
      <c r="I214" s="41">
        <f t="shared" si="84"/>
        <v>360.60143623051761</v>
      </c>
      <c r="J214" s="37">
        <v>0</v>
      </c>
      <c r="K214" s="41">
        <f t="shared" ref="K214:K259" si="110">SUM(L214:O214)</f>
        <v>56.045372450200006</v>
      </c>
      <c r="L214" s="41">
        <v>0</v>
      </c>
      <c r="M214" s="41">
        <v>0</v>
      </c>
      <c r="N214" s="41">
        <f>N215+N229+N253</f>
        <v>56.045372450200006</v>
      </c>
      <c r="O214" s="41">
        <v>0</v>
      </c>
      <c r="P214" s="41">
        <f t="shared" si="106"/>
        <v>114.101081627808</v>
      </c>
      <c r="Q214" s="41">
        <v>0</v>
      </c>
      <c r="R214" s="41">
        <v>0</v>
      </c>
      <c r="S214" s="41">
        <f>S215+S229+S253</f>
        <v>114.101081627808</v>
      </c>
      <c r="T214" s="41">
        <v>0</v>
      </c>
      <c r="U214" s="41">
        <f t="shared" si="107"/>
        <v>48.348000248606006</v>
      </c>
      <c r="V214" s="41">
        <v>0</v>
      </c>
      <c r="W214" s="41">
        <v>0</v>
      </c>
      <c r="X214" s="41">
        <f>X215+X229+X253</f>
        <v>48.348000248606006</v>
      </c>
      <c r="Y214" s="41">
        <v>0</v>
      </c>
      <c r="Z214" s="41">
        <f t="shared" si="108"/>
        <v>104.32795461054049</v>
      </c>
      <c r="AA214" s="41">
        <v>0</v>
      </c>
      <c r="AB214" s="41">
        <v>0</v>
      </c>
      <c r="AC214" s="41">
        <f>AC215+AC229+AC253</f>
        <v>104.32795461054049</v>
      </c>
      <c r="AD214" s="41">
        <v>0</v>
      </c>
      <c r="AE214" s="41">
        <f t="shared" si="109"/>
        <v>37.779027293363107</v>
      </c>
      <c r="AF214" s="41">
        <v>0</v>
      </c>
      <c r="AG214" s="41">
        <v>0</v>
      </c>
      <c r="AH214" s="41">
        <f>AH215+AH229+AH253</f>
        <v>37.779027293363107</v>
      </c>
      <c r="AI214" s="41">
        <v>0</v>
      </c>
      <c r="AJ214" s="12">
        <f t="shared" ref="AJ214:AJ216" si="111">SUM(AK214:AN214)</f>
        <v>360.60143623051761</v>
      </c>
      <c r="AK214" s="12">
        <f t="shared" si="96"/>
        <v>0</v>
      </c>
      <c r="AL214" s="12">
        <f t="shared" si="97"/>
        <v>0</v>
      </c>
      <c r="AM214" s="12">
        <f t="shared" si="98"/>
        <v>360.60143623051761</v>
      </c>
      <c r="AN214" s="12">
        <f t="shared" si="99"/>
        <v>0</v>
      </c>
    </row>
    <row r="215" spans="1:40" s="22" customFormat="1" ht="47.25" x14ac:dyDescent="0.25">
      <c r="A215" s="37" t="s">
        <v>303</v>
      </c>
      <c r="B215" s="37" t="s">
        <v>304</v>
      </c>
      <c r="C215" s="37" t="s">
        <v>26</v>
      </c>
      <c r="D215" s="37">
        <v>2023</v>
      </c>
      <c r="E215" s="37">
        <v>2027</v>
      </c>
      <c r="F215" s="37" t="s">
        <v>122</v>
      </c>
      <c r="G215" s="37" t="s">
        <v>122</v>
      </c>
      <c r="H215" s="37" t="s">
        <v>122</v>
      </c>
      <c r="I215" s="41">
        <f t="shared" ref="I215:I274" si="112">AJ215</f>
        <v>105.06831372272642</v>
      </c>
      <c r="J215" s="37">
        <v>0</v>
      </c>
      <c r="K215" s="41">
        <f t="shared" si="110"/>
        <v>25.116</v>
      </c>
      <c r="L215" s="41">
        <v>0</v>
      </c>
      <c r="M215" s="41">
        <v>0</v>
      </c>
      <c r="N215" s="41">
        <f>SUM(N216:N228)</f>
        <v>25.116</v>
      </c>
      <c r="O215" s="41">
        <v>0</v>
      </c>
      <c r="P215" s="41">
        <f t="shared" si="106"/>
        <v>37.584893600000001</v>
      </c>
      <c r="Q215" s="41">
        <v>0</v>
      </c>
      <c r="R215" s="41">
        <v>0</v>
      </c>
      <c r="S215" s="41">
        <f>SUM(S216:S228)</f>
        <v>37.584893600000001</v>
      </c>
      <c r="T215" s="41">
        <v>0</v>
      </c>
      <c r="U215" s="41">
        <f t="shared" si="107"/>
        <v>13.628160000000001</v>
      </c>
      <c r="V215" s="41">
        <v>0</v>
      </c>
      <c r="W215" s="41">
        <v>0</v>
      </c>
      <c r="X215" s="41">
        <f>SUM(X216:X228)</f>
        <v>13.628160000000001</v>
      </c>
      <c r="Y215" s="41">
        <v>0</v>
      </c>
      <c r="Z215" s="41">
        <f t="shared" si="108"/>
        <v>18.262661980160004</v>
      </c>
      <c r="AA215" s="41">
        <v>0</v>
      </c>
      <c r="AB215" s="41">
        <v>0</v>
      </c>
      <c r="AC215" s="41">
        <f>SUM(AC216:AC228)</f>
        <v>18.262661980160004</v>
      </c>
      <c r="AD215" s="41">
        <v>0</v>
      </c>
      <c r="AE215" s="41">
        <f t="shared" si="109"/>
        <v>10.476598142566401</v>
      </c>
      <c r="AF215" s="41">
        <v>0</v>
      </c>
      <c r="AG215" s="41">
        <v>0</v>
      </c>
      <c r="AH215" s="41">
        <f>SUM(AH216:AH228)</f>
        <v>10.476598142566401</v>
      </c>
      <c r="AI215" s="41">
        <v>0</v>
      </c>
      <c r="AJ215" s="12">
        <f t="shared" si="111"/>
        <v>105.06831372272642</v>
      </c>
      <c r="AK215" s="12">
        <f t="shared" si="96"/>
        <v>0</v>
      </c>
      <c r="AL215" s="12">
        <f t="shared" si="97"/>
        <v>0</v>
      </c>
      <c r="AM215" s="12">
        <f t="shared" si="98"/>
        <v>105.06831372272642</v>
      </c>
      <c r="AN215" s="12">
        <f t="shared" si="99"/>
        <v>0</v>
      </c>
    </row>
    <row r="216" spans="1:40" s="22" customFormat="1" ht="31.5" x14ac:dyDescent="0.25">
      <c r="A216" s="37" t="s">
        <v>303</v>
      </c>
      <c r="B216" s="37" t="s">
        <v>305</v>
      </c>
      <c r="C216" s="37" t="s">
        <v>512</v>
      </c>
      <c r="D216" s="37">
        <v>2023</v>
      </c>
      <c r="E216" s="37">
        <v>2023</v>
      </c>
      <c r="F216" s="37" t="s">
        <v>122</v>
      </c>
      <c r="G216" s="37" t="s">
        <v>122</v>
      </c>
      <c r="H216" s="37" t="s">
        <v>122</v>
      </c>
      <c r="I216" s="41">
        <f t="shared" si="112"/>
        <v>17.472000000000001</v>
      </c>
      <c r="J216" s="37">
        <v>0</v>
      </c>
      <c r="K216" s="41">
        <f t="shared" si="110"/>
        <v>17.472000000000001</v>
      </c>
      <c r="L216" s="41">
        <v>0</v>
      </c>
      <c r="M216" s="41">
        <v>0</v>
      </c>
      <c r="N216" s="41">
        <v>17.472000000000001</v>
      </c>
      <c r="O216" s="41">
        <v>0</v>
      </c>
      <c r="P216" s="41">
        <f t="shared" si="106"/>
        <v>0</v>
      </c>
      <c r="Q216" s="41">
        <v>0</v>
      </c>
      <c r="R216" s="41">
        <v>0</v>
      </c>
      <c r="S216" s="41">
        <v>0</v>
      </c>
      <c r="T216" s="41">
        <v>0</v>
      </c>
      <c r="U216" s="41">
        <f t="shared" si="107"/>
        <v>0</v>
      </c>
      <c r="V216" s="41">
        <v>0</v>
      </c>
      <c r="W216" s="41">
        <v>0</v>
      </c>
      <c r="X216" s="41">
        <v>0</v>
      </c>
      <c r="Y216" s="41">
        <v>0</v>
      </c>
      <c r="Z216" s="41">
        <f t="shared" si="108"/>
        <v>0</v>
      </c>
      <c r="AA216" s="41">
        <v>0</v>
      </c>
      <c r="AB216" s="41">
        <v>0</v>
      </c>
      <c r="AC216" s="41">
        <v>0</v>
      </c>
      <c r="AD216" s="41">
        <v>0</v>
      </c>
      <c r="AE216" s="41">
        <f t="shared" si="109"/>
        <v>0</v>
      </c>
      <c r="AF216" s="41">
        <v>0</v>
      </c>
      <c r="AG216" s="41">
        <v>0</v>
      </c>
      <c r="AH216" s="41">
        <v>0</v>
      </c>
      <c r="AI216" s="41">
        <v>0</v>
      </c>
      <c r="AJ216" s="12">
        <f t="shared" si="111"/>
        <v>17.472000000000001</v>
      </c>
      <c r="AK216" s="12">
        <f t="shared" si="96"/>
        <v>0</v>
      </c>
      <c r="AL216" s="12">
        <f t="shared" si="97"/>
        <v>0</v>
      </c>
      <c r="AM216" s="12">
        <f t="shared" si="98"/>
        <v>17.472000000000001</v>
      </c>
      <c r="AN216" s="12">
        <f t="shared" si="99"/>
        <v>0</v>
      </c>
    </row>
    <row r="217" spans="1:40" s="20" customFormat="1" ht="31.5" x14ac:dyDescent="0.25">
      <c r="A217" s="37" t="s">
        <v>303</v>
      </c>
      <c r="B217" s="37" t="s">
        <v>306</v>
      </c>
      <c r="C217" s="37" t="s">
        <v>513</v>
      </c>
      <c r="D217" s="37">
        <v>2023</v>
      </c>
      <c r="E217" s="37">
        <v>2023</v>
      </c>
      <c r="F217" s="37" t="s">
        <v>122</v>
      </c>
      <c r="G217" s="37" t="s">
        <v>122</v>
      </c>
      <c r="H217" s="37" t="s">
        <v>122</v>
      </c>
      <c r="I217" s="41">
        <f t="shared" si="112"/>
        <v>3.8220000000000001</v>
      </c>
      <c r="J217" s="37">
        <v>0</v>
      </c>
      <c r="K217" s="41">
        <f t="shared" si="110"/>
        <v>3.8220000000000001</v>
      </c>
      <c r="L217" s="41">
        <v>0</v>
      </c>
      <c r="M217" s="41">
        <v>0</v>
      </c>
      <c r="N217" s="41">
        <v>3.8220000000000001</v>
      </c>
      <c r="O217" s="41">
        <v>0</v>
      </c>
      <c r="P217" s="41">
        <f t="shared" si="106"/>
        <v>0</v>
      </c>
      <c r="Q217" s="41">
        <v>0</v>
      </c>
      <c r="R217" s="41">
        <v>0</v>
      </c>
      <c r="S217" s="41">
        <v>0</v>
      </c>
      <c r="T217" s="41">
        <v>0</v>
      </c>
      <c r="U217" s="41">
        <f t="shared" si="107"/>
        <v>0</v>
      </c>
      <c r="V217" s="41">
        <v>0</v>
      </c>
      <c r="W217" s="41">
        <v>0</v>
      </c>
      <c r="X217" s="41">
        <v>0</v>
      </c>
      <c r="Y217" s="41">
        <v>0</v>
      </c>
      <c r="Z217" s="41">
        <f t="shared" si="108"/>
        <v>0</v>
      </c>
      <c r="AA217" s="41">
        <v>0</v>
      </c>
      <c r="AB217" s="41">
        <v>0</v>
      </c>
      <c r="AC217" s="41">
        <v>0</v>
      </c>
      <c r="AD217" s="41">
        <v>0</v>
      </c>
      <c r="AE217" s="41">
        <f t="shared" si="109"/>
        <v>0</v>
      </c>
      <c r="AF217" s="41">
        <v>0</v>
      </c>
      <c r="AG217" s="41">
        <v>0</v>
      </c>
      <c r="AH217" s="41">
        <v>0</v>
      </c>
      <c r="AI217" s="41">
        <v>0</v>
      </c>
      <c r="AJ217" s="12">
        <f t="shared" si="100"/>
        <v>3.8220000000000001</v>
      </c>
      <c r="AK217" s="12">
        <f t="shared" si="96"/>
        <v>0</v>
      </c>
      <c r="AL217" s="12">
        <f t="shared" si="97"/>
        <v>0</v>
      </c>
      <c r="AM217" s="12">
        <f t="shared" si="98"/>
        <v>3.8220000000000001</v>
      </c>
      <c r="AN217" s="12">
        <f t="shared" si="99"/>
        <v>0</v>
      </c>
    </row>
    <row r="218" spans="1:40" s="20" customFormat="1" ht="31.5" x14ac:dyDescent="0.25">
      <c r="A218" s="37" t="s">
        <v>303</v>
      </c>
      <c r="B218" s="37" t="s">
        <v>307</v>
      </c>
      <c r="C218" s="37" t="s">
        <v>514</v>
      </c>
      <c r="D218" s="37">
        <v>2023</v>
      </c>
      <c r="E218" s="37">
        <v>2023</v>
      </c>
      <c r="F218" s="37" t="s">
        <v>122</v>
      </c>
      <c r="G218" s="37" t="s">
        <v>122</v>
      </c>
      <c r="H218" s="37" t="s">
        <v>122</v>
      </c>
      <c r="I218" s="41">
        <f t="shared" si="112"/>
        <v>3.8220000000000001</v>
      </c>
      <c r="J218" s="37">
        <v>0</v>
      </c>
      <c r="K218" s="41">
        <f t="shared" si="110"/>
        <v>3.8220000000000001</v>
      </c>
      <c r="L218" s="41">
        <v>0</v>
      </c>
      <c r="M218" s="41">
        <v>0</v>
      </c>
      <c r="N218" s="41">
        <v>3.8220000000000001</v>
      </c>
      <c r="O218" s="41">
        <v>0</v>
      </c>
      <c r="P218" s="41">
        <f t="shared" si="106"/>
        <v>0</v>
      </c>
      <c r="Q218" s="41">
        <v>0</v>
      </c>
      <c r="R218" s="41">
        <v>0</v>
      </c>
      <c r="S218" s="41">
        <v>0</v>
      </c>
      <c r="T218" s="41">
        <v>0</v>
      </c>
      <c r="U218" s="41">
        <f t="shared" si="107"/>
        <v>0</v>
      </c>
      <c r="V218" s="41">
        <v>0</v>
      </c>
      <c r="W218" s="41">
        <v>0</v>
      </c>
      <c r="X218" s="41">
        <v>0</v>
      </c>
      <c r="Y218" s="41">
        <v>0</v>
      </c>
      <c r="Z218" s="41">
        <f t="shared" si="108"/>
        <v>0</v>
      </c>
      <c r="AA218" s="41">
        <v>0</v>
      </c>
      <c r="AB218" s="41">
        <v>0</v>
      </c>
      <c r="AC218" s="41">
        <v>0</v>
      </c>
      <c r="AD218" s="41">
        <v>0</v>
      </c>
      <c r="AE218" s="41">
        <f t="shared" si="109"/>
        <v>0</v>
      </c>
      <c r="AF218" s="41">
        <v>0</v>
      </c>
      <c r="AG218" s="41">
        <v>0</v>
      </c>
      <c r="AH218" s="41">
        <v>0</v>
      </c>
      <c r="AI218" s="41">
        <v>0</v>
      </c>
      <c r="AJ218" s="12">
        <f t="shared" si="100"/>
        <v>3.8220000000000001</v>
      </c>
      <c r="AK218" s="12">
        <f t="shared" si="96"/>
        <v>0</v>
      </c>
      <c r="AL218" s="12">
        <f t="shared" si="97"/>
        <v>0</v>
      </c>
      <c r="AM218" s="12">
        <f t="shared" si="98"/>
        <v>3.8220000000000001</v>
      </c>
      <c r="AN218" s="12">
        <f t="shared" si="99"/>
        <v>0</v>
      </c>
    </row>
    <row r="219" spans="1:40" s="20" customFormat="1" ht="31.5" x14ac:dyDescent="0.25">
      <c r="A219" s="37" t="s">
        <v>303</v>
      </c>
      <c r="B219" s="37" t="s">
        <v>308</v>
      </c>
      <c r="C219" s="37" t="s">
        <v>515</v>
      </c>
      <c r="D219" s="37">
        <v>2024</v>
      </c>
      <c r="E219" s="37">
        <v>2024</v>
      </c>
      <c r="F219" s="37" t="s">
        <v>122</v>
      </c>
      <c r="G219" s="37" t="s">
        <v>122</v>
      </c>
      <c r="H219" s="37" t="s">
        <v>122</v>
      </c>
      <c r="I219" s="41">
        <f t="shared" si="112"/>
        <v>9.3136576000000009</v>
      </c>
      <c r="J219" s="37">
        <v>0</v>
      </c>
      <c r="K219" s="41">
        <f t="shared" si="110"/>
        <v>0</v>
      </c>
      <c r="L219" s="41">
        <v>0</v>
      </c>
      <c r="M219" s="41">
        <v>0</v>
      </c>
      <c r="N219" s="41">
        <v>0</v>
      </c>
      <c r="O219" s="41">
        <v>0</v>
      </c>
      <c r="P219" s="41">
        <f t="shared" si="106"/>
        <v>9.3136576000000009</v>
      </c>
      <c r="Q219" s="41">
        <v>0</v>
      </c>
      <c r="R219" s="41">
        <v>0</v>
      </c>
      <c r="S219" s="41">
        <v>9.3136576000000009</v>
      </c>
      <c r="T219" s="41">
        <v>0</v>
      </c>
      <c r="U219" s="41">
        <f t="shared" si="107"/>
        <v>0</v>
      </c>
      <c r="V219" s="41">
        <v>0</v>
      </c>
      <c r="W219" s="41">
        <v>0</v>
      </c>
      <c r="X219" s="41">
        <v>0</v>
      </c>
      <c r="Y219" s="41">
        <v>0</v>
      </c>
      <c r="Z219" s="41">
        <f t="shared" si="108"/>
        <v>0</v>
      </c>
      <c r="AA219" s="41">
        <v>0</v>
      </c>
      <c r="AB219" s="41">
        <v>0</v>
      </c>
      <c r="AC219" s="41">
        <v>0</v>
      </c>
      <c r="AD219" s="41">
        <v>0</v>
      </c>
      <c r="AE219" s="41">
        <f t="shared" si="109"/>
        <v>0</v>
      </c>
      <c r="AF219" s="41">
        <v>0</v>
      </c>
      <c r="AG219" s="41">
        <v>0</v>
      </c>
      <c r="AH219" s="41">
        <v>0</v>
      </c>
      <c r="AI219" s="41">
        <v>0</v>
      </c>
      <c r="AJ219" s="12">
        <f t="shared" si="100"/>
        <v>9.3136576000000009</v>
      </c>
      <c r="AK219" s="12">
        <f t="shared" si="96"/>
        <v>0</v>
      </c>
      <c r="AL219" s="12">
        <f t="shared" si="97"/>
        <v>0</v>
      </c>
      <c r="AM219" s="12">
        <f t="shared" si="98"/>
        <v>9.3136576000000009</v>
      </c>
      <c r="AN219" s="12">
        <f t="shared" si="99"/>
        <v>0</v>
      </c>
    </row>
    <row r="220" spans="1:40" s="20" customFormat="1" ht="31.5" x14ac:dyDescent="0.25">
      <c r="A220" s="37" t="s">
        <v>303</v>
      </c>
      <c r="B220" s="37" t="s">
        <v>309</v>
      </c>
      <c r="C220" s="37" t="s">
        <v>516</v>
      </c>
      <c r="D220" s="37">
        <v>2024</v>
      </c>
      <c r="E220" s="37">
        <v>2024</v>
      </c>
      <c r="F220" s="37" t="s">
        <v>122</v>
      </c>
      <c r="G220" s="37" t="s">
        <v>122</v>
      </c>
      <c r="H220" s="37" t="s">
        <v>122</v>
      </c>
      <c r="I220" s="41">
        <f t="shared" si="112"/>
        <v>6.8057600000000003</v>
      </c>
      <c r="J220" s="37">
        <v>0</v>
      </c>
      <c r="K220" s="41">
        <f t="shared" si="110"/>
        <v>0</v>
      </c>
      <c r="L220" s="41">
        <v>0</v>
      </c>
      <c r="M220" s="41">
        <v>0</v>
      </c>
      <c r="N220" s="41">
        <v>0</v>
      </c>
      <c r="O220" s="41">
        <v>0</v>
      </c>
      <c r="P220" s="41">
        <f t="shared" si="106"/>
        <v>6.8057600000000003</v>
      </c>
      <c r="Q220" s="41">
        <v>0</v>
      </c>
      <c r="R220" s="41">
        <v>0</v>
      </c>
      <c r="S220" s="41">
        <v>6.8057600000000003</v>
      </c>
      <c r="T220" s="41">
        <v>0</v>
      </c>
      <c r="U220" s="41">
        <f t="shared" si="107"/>
        <v>0</v>
      </c>
      <c r="V220" s="41">
        <v>0</v>
      </c>
      <c r="W220" s="41">
        <v>0</v>
      </c>
      <c r="X220" s="41">
        <v>0</v>
      </c>
      <c r="Y220" s="41">
        <v>0</v>
      </c>
      <c r="Z220" s="41">
        <f t="shared" si="108"/>
        <v>0</v>
      </c>
      <c r="AA220" s="41">
        <v>0</v>
      </c>
      <c r="AB220" s="41">
        <v>0</v>
      </c>
      <c r="AC220" s="41">
        <v>0</v>
      </c>
      <c r="AD220" s="41">
        <v>0</v>
      </c>
      <c r="AE220" s="41">
        <f t="shared" si="109"/>
        <v>0</v>
      </c>
      <c r="AF220" s="41">
        <v>0</v>
      </c>
      <c r="AG220" s="41">
        <v>0</v>
      </c>
      <c r="AH220" s="41">
        <v>0</v>
      </c>
      <c r="AI220" s="41">
        <v>0</v>
      </c>
      <c r="AJ220" s="12">
        <f t="shared" si="100"/>
        <v>6.8057600000000003</v>
      </c>
      <c r="AK220" s="12">
        <f t="shared" si="96"/>
        <v>0</v>
      </c>
      <c r="AL220" s="12">
        <f t="shared" si="97"/>
        <v>0</v>
      </c>
      <c r="AM220" s="12">
        <f t="shared" si="98"/>
        <v>6.8057600000000003</v>
      </c>
      <c r="AN220" s="12">
        <f t="shared" si="99"/>
        <v>0</v>
      </c>
    </row>
    <row r="221" spans="1:40" s="20" customFormat="1" ht="31.5" x14ac:dyDescent="0.25">
      <c r="A221" s="37" t="s">
        <v>303</v>
      </c>
      <c r="B221" s="37" t="s">
        <v>310</v>
      </c>
      <c r="C221" s="37" t="s">
        <v>517</v>
      </c>
      <c r="D221" s="37">
        <v>2024</v>
      </c>
      <c r="E221" s="37">
        <v>2024</v>
      </c>
      <c r="F221" s="37" t="s">
        <v>122</v>
      </c>
      <c r="G221" s="37" t="s">
        <v>122</v>
      </c>
      <c r="H221" s="37" t="s">
        <v>122</v>
      </c>
      <c r="I221" s="41">
        <f t="shared" si="112"/>
        <v>4.4994560000000003</v>
      </c>
      <c r="J221" s="37">
        <v>0</v>
      </c>
      <c r="K221" s="41">
        <f t="shared" si="110"/>
        <v>0</v>
      </c>
      <c r="L221" s="41">
        <v>0</v>
      </c>
      <c r="M221" s="41">
        <v>0</v>
      </c>
      <c r="N221" s="41">
        <v>0</v>
      </c>
      <c r="O221" s="41">
        <v>0</v>
      </c>
      <c r="P221" s="41">
        <f t="shared" si="106"/>
        <v>4.4994560000000003</v>
      </c>
      <c r="Q221" s="41">
        <v>0</v>
      </c>
      <c r="R221" s="41">
        <v>0</v>
      </c>
      <c r="S221" s="41">
        <v>4.4994560000000003</v>
      </c>
      <c r="T221" s="41">
        <v>0</v>
      </c>
      <c r="U221" s="41">
        <f t="shared" si="107"/>
        <v>0</v>
      </c>
      <c r="V221" s="41">
        <v>0</v>
      </c>
      <c r="W221" s="41">
        <v>0</v>
      </c>
      <c r="X221" s="41">
        <v>0</v>
      </c>
      <c r="Y221" s="41">
        <v>0</v>
      </c>
      <c r="Z221" s="41">
        <f t="shared" si="108"/>
        <v>0</v>
      </c>
      <c r="AA221" s="41">
        <v>0</v>
      </c>
      <c r="AB221" s="41">
        <v>0</v>
      </c>
      <c r="AC221" s="41">
        <v>0</v>
      </c>
      <c r="AD221" s="41">
        <v>0</v>
      </c>
      <c r="AE221" s="41">
        <f t="shared" si="109"/>
        <v>0</v>
      </c>
      <c r="AF221" s="41">
        <v>0</v>
      </c>
      <c r="AG221" s="41">
        <v>0</v>
      </c>
      <c r="AH221" s="41">
        <v>0</v>
      </c>
      <c r="AI221" s="41">
        <v>0</v>
      </c>
      <c r="AJ221" s="12">
        <f t="shared" si="100"/>
        <v>4.4994560000000003</v>
      </c>
      <c r="AK221" s="12">
        <f t="shared" si="96"/>
        <v>0</v>
      </c>
      <c r="AL221" s="12">
        <f t="shared" si="97"/>
        <v>0</v>
      </c>
      <c r="AM221" s="12">
        <f t="shared" si="98"/>
        <v>4.4994560000000003</v>
      </c>
      <c r="AN221" s="12">
        <f t="shared" si="99"/>
        <v>0</v>
      </c>
    </row>
    <row r="222" spans="1:40" s="20" customFormat="1" ht="31.5" x14ac:dyDescent="0.25">
      <c r="A222" s="37" t="s">
        <v>303</v>
      </c>
      <c r="B222" s="37" t="s">
        <v>311</v>
      </c>
      <c r="C222" s="37" t="s">
        <v>518</v>
      </c>
      <c r="D222" s="37">
        <v>2024</v>
      </c>
      <c r="E222" s="37">
        <v>2024</v>
      </c>
      <c r="F222" s="37" t="s">
        <v>122</v>
      </c>
      <c r="G222" s="37" t="s">
        <v>122</v>
      </c>
      <c r="H222" s="37" t="s">
        <v>122</v>
      </c>
      <c r="I222" s="41">
        <f t="shared" si="112"/>
        <v>16.96602</v>
      </c>
      <c r="J222" s="37">
        <v>0</v>
      </c>
      <c r="K222" s="41">
        <f t="shared" si="110"/>
        <v>0</v>
      </c>
      <c r="L222" s="41">
        <v>0</v>
      </c>
      <c r="M222" s="41">
        <v>0</v>
      </c>
      <c r="N222" s="41">
        <v>0</v>
      </c>
      <c r="O222" s="41">
        <v>0</v>
      </c>
      <c r="P222" s="41">
        <f t="shared" si="106"/>
        <v>16.96602</v>
      </c>
      <c r="Q222" s="41">
        <v>0</v>
      </c>
      <c r="R222" s="41">
        <v>0</v>
      </c>
      <c r="S222" s="41">
        <v>16.96602</v>
      </c>
      <c r="T222" s="41">
        <v>0</v>
      </c>
      <c r="U222" s="41">
        <f t="shared" si="107"/>
        <v>0</v>
      </c>
      <c r="V222" s="41">
        <v>0</v>
      </c>
      <c r="W222" s="41">
        <v>0</v>
      </c>
      <c r="X222" s="41">
        <v>0</v>
      </c>
      <c r="Y222" s="41">
        <v>0</v>
      </c>
      <c r="Z222" s="41">
        <f t="shared" si="108"/>
        <v>0</v>
      </c>
      <c r="AA222" s="41">
        <v>0</v>
      </c>
      <c r="AB222" s="41">
        <v>0</v>
      </c>
      <c r="AC222" s="41">
        <v>0</v>
      </c>
      <c r="AD222" s="41">
        <v>0</v>
      </c>
      <c r="AE222" s="41">
        <f t="shared" si="109"/>
        <v>0</v>
      </c>
      <c r="AF222" s="41">
        <v>0</v>
      </c>
      <c r="AG222" s="41">
        <v>0</v>
      </c>
      <c r="AH222" s="41">
        <v>0</v>
      </c>
      <c r="AI222" s="41">
        <v>0</v>
      </c>
      <c r="AJ222" s="12">
        <f t="shared" si="100"/>
        <v>16.96602</v>
      </c>
      <c r="AK222" s="12">
        <f t="shared" si="96"/>
        <v>0</v>
      </c>
      <c r="AL222" s="12">
        <f t="shared" si="97"/>
        <v>0</v>
      </c>
      <c r="AM222" s="12">
        <f t="shared" si="98"/>
        <v>16.96602</v>
      </c>
      <c r="AN222" s="12">
        <f t="shared" si="99"/>
        <v>0</v>
      </c>
    </row>
    <row r="223" spans="1:40" s="20" customFormat="1" ht="31.5" x14ac:dyDescent="0.25">
      <c r="A223" s="37" t="s">
        <v>303</v>
      </c>
      <c r="B223" s="37" t="s">
        <v>312</v>
      </c>
      <c r="C223" s="37" t="s">
        <v>519</v>
      </c>
      <c r="D223" s="37">
        <v>2025</v>
      </c>
      <c r="E223" s="37">
        <v>2025</v>
      </c>
      <c r="F223" s="37" t="s">
        <v>122</v>
      </c>
      <c r="G223" s="37" t="s">
        <v>122</v>
      </c>
      <c r="H223" s="37" t="s">
        <v>122</v>
      </c>
      <c r="I223" s="41">
        <f t="shared" si="112"/>
        <v>3.7856000000000005</v>
      </c>
      <c r="J223" s="37">
        <v>0</v>
      </c>
      <c r="K223" s="41">
        <f t="shared" si="110"/>
        <v>0</v>
      </c>
      <c r="L223" s="41">
        <v>0</v>
      </c>
      <c r="M223" s="41">
        <v>0</v>
      </c>
      <c r="N223" s="41">
        <v>0</v>
      </c>
      <c r="O223" s="41">
        <v>0</v>
      </c>
      <c r="P223" s="41">
        <f t="shared" si="106"/>
        <v>0</v>
      </c>
      <c r="Q223" s="41">
        <v>0</v>
      </c>
      <c r="R223" s="41">
        <v>0</v>
      </c>
      <c r="S223" s="41">
        <v>0</v>
      </c>
      <c r="T223" s="41">
        <v>0</v>
      </c>
      <c r="U223" s="41">
        <f t="shared" si="107"/>
        <v>3.7856000000000005</v>
      </c>
      <c r="V223" s="41">
        <v>0</v>
      </c>
      <c r="W223" s="41">
        <v>0</v>
      </c>
      <c r="X223" s="41">
        <v>3.7856000000000005</v>
      </c>
      <c r="Y223" s="41">
        <v>0</v>
      </c>
      <c r="Z223" s="41">
        <f t="shared" si="108"/>
        <v>0</v>
      </c>
      <c r="AA223" s="41">
        <v>0</v>
      </c>
      <c r="AB223" s="41">
        <v>0</v>
      </c>
      <c r="AC223" s="41">
        <v>0</v>
      </c>
      <c r="AD223" s="41">
        <v>0</v>
      </c>
      <c r="AE223" s="41">
        <f t="shared" si="109"/>
        <v>0</v>
      </c>
      <c r="AF223" s="41">
        <v>0</v>
      </c>
      <c r="AG223" s="41">
        <v>0</v>
      </c>
      <c r="AH223" s="41">
        <v>0</v>
      </c>
      <c r="AI223" s="41">
        <v>0</v>
      </c>
      <c r="AJ223" s="12">
        <f t="shared" si="100"/>
        <v>3.7856000000000005</v>
      </c>
      <c r="AK223" s="12">
        <f t="shared" si="96"/>
        <v>0</v>
      </c>
      <c r="AL223" s="12">
        <f t="shared" si="97"/>
        <v>0</v>
      </c>
      <c r="AM223" s="12">
        <f t="shared" si="98"/>
        <v>3.7856000000000005</v>
      </c>
      <c r="AN223" s="12">
        <f t="shared" si="99"/>
        <v>0</v>
      </c>
    </row>
    <row r="224" spans="1:40" s="20" customFormat="1" ht="31.5" x14ac:dyDescent="0.25">
      <c r="A224" s="37" t="s">
        <v>303</v>
      </c>
      <c r="B224" s="37" t="s">
        <v>313</v>
      </c>
      <c r="C224" s="37" t="s">
        <v>520</v>
      </c>
      <c r="D224" s="37">
        <v>2025</v>
      </c>
      <c r="E224" s="37">
        <v>2025</v>
      </c>
      <c r="F224" s="37" t="s">
        <v>122</v>
      </c>
      <c r="G224" s="37" t="s">
        <v>122</v>
      </c>
      <c r="H224" s="37" t="s">
        <v>122</v>
      </c>
      <c r="I224" s="41">
        <f t="shared" si="112"/>
        <v>3.9370240000000005</v>
      </c>
      <c r="J224" s="37">
        <v>0</v>
      </c>
      <c r="K224" s="41">
        <f t="shared" si="110"/>
        <v>0</v>
      </c>
      <c r="L224" s="41">
        <v>0</v>
      </c>
      <c r="M224" s="41">
        <v>0</v>
      </c>
      <c r="N224" s="41">
        <v>0</v>
      </c>
      <c r="O224" s="41">
        <v>0</v>
      </c>
      <c r="P224" s="41">
        <f t="shared" si="106"/>
        <v>0</v>
      </c>
      <c r="Q224" s="41">
        <v>0</v>
      </c>
      <c r="R224" s="41">
        <v>0</v>
      </c>
      <c r="S224" s="41">
        <v>0</v>
      </c>
      <c r="T224" s="41">
        <v>0</v>
      </c>
      <c r="U224" s="41">
        <f t="shared" si="107"/>
        <v>3.9370240000000005</v>
      </c>
      <c r="V224" s="41">
        <v>0</v>
      </c>
      <c r="W224" s="41">
        <v>0</v>
      </c>
      <c r="X224" s="41">
        <v>3.9370240000000005</v>
      </c>
      <c r="Y224" s="41">
        <v>0</v>
      </c>
      <c r="Z224" s="41">
        <f t="shared" si="108"/>
        <v>0</v>
      </c>
      <c r="AA224" s="41">
        <v>0</v>
      </c>
      <c r="AB224" s="41">
        <v>0</v>
      </c>
      <c r="AC224" s="41">
        <v>0</v>
      </c>
      <c r="AD224" s="41">
        <v>0</v>
      </c>
      <c r="AE224" s="41">
        <f t="shared" si="109"/>
        <v>0</v>
      </c>
      <c r="AF224" s="41">
        <v>0</v>
      </c>
      <c r="AG224" s="41">
        <v>0</v>
      </c>
      <c r="AH224" s="41">
        <v>0</v>
      </c>
      <c r="AI224" s="41">
        <v>0</v>
      </c>
      <c r="AJ224" s="12">
        <f t="shared" si="100"/>
        <v>3.9370240000000005</v>
      </c>
      <c r="AK224" s="12">
        <f t="shared" si="96"/>
        <v>0</v>
      </c>
      <c r="AL224" s="12">
        <f t="shared" si="97"/>
        <v>0</v>
      </c>
      <c r="AM224" s="12">
        <f t="shared" si="98"/>
        <v>3.9370240000000005</v>
      </c>
      <c r="AN224" s="12">
        <f t="shared" si="99"/>
        <v>0</v>
      </c>
    </row>
    <row r="225" spans="1:40" s="20" customFormat="1" ht="31.5" x14ac:dyDescent="0.25">
      <c r="A225" s="37" t="s">
        <v>303</v>
      </c>
      <c r="B225" s="37" t="s">
        <v>314</v>
      </c>
      <c r="C225" s="37" t="s">
        <v>521</v>
      </c>
      <c r="D225" s="37">
        <v>2025</v>
      </c>
      <c r="E225" s="37">
        <v>2025</v>
      </c>
      <c r="F225" s="37" t="s">
        <v>122</v>
      </c>
      <c r="G225" s="37" t="s">
        <v>122</v>
      </c>
      <c r="H225" s="37" t="s">
        <v>122</v>
      </c>
      <c r="I225" s="41">
        <f t="shared" si="112"/>
        <v>5.9055360000000006</v>
      </c>
      <c r="J225" s="37">
        <v>0</v>
      </c>
      <c r="K225" s="41">
        <f t="shared" si="110"/>
        <v>0</v>
      </c>
      <c r="L225" s="41">
        <v>0</v>
      </c>
      <c r="M225" s="41">
        <v>0</v>
      </c>
      <c r="N225" s="41">
        <v>0</v>
      </c>
      <c r="O225" s="41">
        <v>0</v>
      </c>
      <c r="P225" s="41">
        <f t="shared" si="106"/>
        <v>0</v>
      </c>
      <c r="Q225" s="41">
        <v>0</v>
      </c>
      <c r="R225" s="41">
        <v>0</v>
      </c>
      <c r="S225" s="41">
        <v>0</v>
      </c>
      <c r="T225" s="41">
        <v>0</v>
      </c>
      <c r="U225" s="41">
        <f t="shared" si="107"/>
        <v>5.9055360000000006</v>
      </c>
      <c r="V225" s="41">
        <v>0</v>
      </c>
      <c r="W225" s="41">
        <v>0</v>
      </c>
      <c r="X225" s="41">
        <v>5.9055360000000006</v>
      </c>
      <c r="Y225" s="41">
        <v>0</v>
      </c>
      <c r="Z225" s="41">
        <f t="shared" si="108"/>
        <v>0</v>
      </c>
      <c r="AA225" s="41">
        <v>0</v>
      </c>
      <c r="AB225" s="41">
        <v>0</v>
      </c>
      <c r="AC225" s="41">
        <v>0</v>
      </c>
      <c r="AD225" s="41">
        <v>0</v>
      </c>
      <c r="AE225" s="41">
        <f t="shared" si="109"/>
        <v>0</v>
      </c>
      <c r="AF225" s="41">
        <v>0</v>
      </c>
      <c r="AG225" s="41">
        <v>0</v>
      </c>
      <c r="AH225" s="41">
        <v>0</v>
      </c>
      <c r="AI225" s="41">
        <v>0</v>
      </c>
      <c r="AJ225" s="12">
        <f t="shared" si="100"/>
        <v>5.9055360000000006</v>
      </c>
      <c r="AK225" s="12">
        <f t="shared" si="96"/>
        <v>0</v>
      </c>
      <c r="AL225" s="12">
        <f t="shared" si="97"/>
        <v>0</v>
      </c>
      <c r="AM225" s="12">
        <f t="shared" si="98"/>
        <v>5.9055360000000006</v>
      </c>
      <c r="AN225" s="12">
        <f t="shared" si="99"/>
        <v>0</v>
      </c>
    </row>
    <row r="226" spans="1:40" s="20" customFormat="1" ht="31.5" x14ac:dyDescent="0.25">
      <c r="A226" s="37" t="s">
        <v>303</v>
      </c>
      <c r="B226" s="37" t="s">
        <v>315</v>
      </c>
      <c r="C226" s="37" t="s">
        <v>522</v>
      </c>
      <c r="D226" s="37">
        <v>2026</v>
      </c>
      <c r="E226" s="37">
        <v>2026</v>
      </c>
      <c r="F226" s="37" t="s">
        <v>122</v>
      </c>
      <c r="G226" s="37" t="s">
        <v>122</v>
      </c>
      <c r="H226" s="37" t="s">
        <v>122</v>
      </c>
      <c r="I226" s="41">
        <f t="shared" si="112"/>
        <v>8.1890099200000019</v>
      </c>
      <c r="J226" s="37">
        <v>0</v>
      </c>
      <c r="K226" s="41">
        <f t="shared" si="110"/>
        <v>0</v>
      </c>
      <c r="L226" s="41">
        <v>0</v>
      </c>
      <c r="M226" s="41">
        <v>0</v>
      </c>
      <c r="N226" s="41">
        <v>0</v>
      </c>
      <c r="O226" s="41">
        <v>0</v>
      </c>
      <c r="P226" s="41">
        <f t="shared" si="106"/>
        <v>0</v>
      </c>
      <c r="Q226" s="41">
        <v>0</v>
      </c>
      <c r="R226" s="41">
        <v>0</v>
      </c>
      <c r="S226" s="41">
        <v>0</v>
      </c>
      <c r="T226" s="41">
        <v>0</v>
      </c>
      <c r="U226" s="41">
        <f t="shared" si="107"/>
        <v>0</v>
      </c>
      <c r="V226" s="41">
        <v>0</v>
      </c>
      <c r="W226" s="41">
        <v>0</v>
      </c>
      <c r="X226" s="41">
        <v>0</v>
      </c>
      <c r="Y226" s="41">
        <v>0</v>
      </c>
      <c r="Z226" s="41">
        <f t="shared" si="108"/>
        <v>8.1890099200000019</v>
      </c>
      <c r="AA226" s="41">
        <v>0</v>
      </c>
      <c r="AB226" s="41">
        <v>0</v>
      </c>
      <c r="AC226" s="41">
        <v>8.1890099200000019</v>
      </c>
      <c r="AD226" s="41">
        <v>0</v>
      </c>
      <c r="AE226" s="41">
        <f t="shared" si="109"/>
        <v>0</v>
      </c>
      <c r="AF226" s="41">
        <v>0</v>
      </c>
      <c r="AG226" s="41">
        <v>0</v>
      </c>
      <c r="AH226" s="41">
        <v>0</v>
      </c>
      <c r="AI226" s="41">
        <v>0</v>
      </c>
      <c r="AJ226" s="12">
        <f t="shared" si="100"/>
        <v>8.1890099200000019</v>
      </c>
      <c r="AK226" s="12">
        <f t="shared" si="96"/>
        <v>0</v>
      </c>
      <c r="AL226" s="12">
        <f t="shared" si="97"/>
        <v>0</v>
      </c>
      <c r="AM226" s="12">
        <f t="shared" si="98"/>
        <v>8.1890099200000019</v>
      </c>
      <c r="AN226" s="12">
        <f t="shared" si="99"/>
        <v>0</v>
      </c>
    </row>
    <row r="227" spans="1:40" s="20" customFormat="1" ht="31.5" x14ac:dyDescent="0.25">
      <c r="A227" s="37" t="s">
        <v>303</v>
      </c>
      <c r="B227" s="37" t="s">
        <v>316</v>
      </c>
      <c r="C227" s="37" t="s">
        <v>523</v>
      </c>
      <c r="D227" s="37">
        <v>2026</v>
      </c>
      <c r="E227" s="37">
        <v>2026</v>
      </c>
      <c r="F227" s="37" t="s">
        <v>122</v>
      </c>
      <c r="G227" s="37" t="s">
        <v>122</v>
      </c>
      <c r="H227" s="37" t="s">
        <v>122</v>
      </c>
      <c r="I227" s="41">
        <f t="shared" si="112"/>
        <v>10.073652060160001</v>
      </c>
      <c r="J227" s="37">
        <v>0</v>
      </c>
      <c r="K227" s="41">
        <f t="shared" si="110"/>
        <v>0</v>
      </c>
      <c r="L227" s="41">
        <v>0</v>
      </c>
      <c r="M227" s="41">
        <v>0</v>
      </c>
      <c r="N227" s="41">
        <v>0</v>
      </c>
      <c r="O227" s="41">
        <v>0</v>
      </c>
      <c r="P227" s="41">
        <f t="shared" si="106"/>
        <v>0</v>
      </c>
      <c r="Q227" s="41">
        <v>0</v>
      </c>
      <c r="R227" s="41">
        <v>0</v>
      </c>
      <c r="S227" s="41">
        <v>0</v>
      </c>
      <c r="T227" s="41">
        <v>0</v>
      </c>
      <c r="U227" s="41">
        <f t="shared" si="107"/>
        <v>0</v>
      </c>
      <c r="V227" s="41">
        <v>0</v>
      </c>
      <c r="W227" s="41">
        <v>0</v>
      </c>
      <c r="X227" s="41">
        <v>0</v>
      </c>
      <c r="Y227" s="41">
        <v>0</v>
      </c>
      <c r="Z227" s="41">
        <f t="shared" si="108"/>
        <v>10.073652060160001</v>
      </c>
      <c r="AA227" s="41">
        <v>0</v>
      </c>
      <c r="AB227" s="41">
        <v>0</v>
      </c>
      <c r="AC227" s="41">
        <v>10.073652060160001</v>
      </c>
      <c r="AD227" s="41">
        <v>0</v>
      </c>
      <c r="AE227" s="41">
        <f t="shared" si="109"/>
        <v>0</v>
      </c>
      <c r="AF227" s="41">
        <v>0</v>
      </c>
      <c r="AG227" s="41">
        <v>0</v>
      </c>
      <c r="AH227" s="41">
        <v>0</v>
      </c>
      <c r="AI227" s="41">
        <v>0</v>
      </c>
      <c r="AJ227" s="12">
        <f t="shared" si="100"/>
        <v>10.073652060160001</v>
      </c>
      <c r="AK227" s="12">
        <f t="shared" si="96"/>
        <v>0</v>
      </c>
      <c r="AL227" s="12">
        <f t="shared" si="97"/>
        <v>0</v>
      </c>
      <c r="AM227" s="12">
        <f t="shared" si="98"/>
        <v>10.073652060160001</v>
      </c>
      <c r="AN227" s="12">
        <f t="shared" si="99"/>
        <v>0</v>
      </c>
    </row>
    <row r="228" spans="1:40" s="20" customFormat="1" ht="31.5" x14ac:dyDescent="0.25">
      <c r="A228" s="37" t="s">
        <v>303</v>
      </c>
      <c r="B228" s="37" t="s">
        <v>317</v>
      </c>
      <c r="C228" s="37" t="s">
        <v>524</v>
      </c>
      <c r="D228" s="37">
        <v>2027</v>
      </c>
      <c r="E228" s="37">
        <v>2027</v>
      </c>
      <c r="F228" s="37" t="s">
        <v>122</v>
      </c>
      <c r="G228" s="37" t="s">
        <v>122</v>
      </c>
      <c r="H228" s="37" t="s">
        <v>122</v>
      </c>
      <c r="I228" s="41">
        <f t="shared" si="112"/>
        <v>10.476598142566401</v>
      </c>
      <c r="J228" s="37">
        <v>0</v>
      </c>
      <c r="K228" s="41">
        <f t="shared" si="110"/>
        <v>0</v>
      </c>
      <c r="L228" s="41">
        <v>0</v>
      </c>
      <c r="M228" s="41">
        <v>0</v>
      </c>
      <c r="N228" s="41">
        <v>0</v>
      </c>
      <c r="O228" s="41">
        <v>0</v>
      </c>
      <c r="P228" s="41">
        <f t="shared" si="106"/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f t="shared" si="107"/>
        <v>0</v>
      </c>
      <c r="V228" s="41">
        <v>0</v>
      </c>
      <c r="W228" s="41">
        <v>0</v>
      </c>
      <c r="X228" s="41">
        <v>0</v>
      </c>
      <c r="Y228" s="41">
        <v>0</v>
      </c>
      <c r="Z228" s="41">
        <f t="shared" si="108"/>
        <v>0</v>
      </c>
      <c r="AA228" s="41">
        <v>0</v>
      </c>
      <c r="AB228" s="41">
        <v>0</v>
      </c>
      <c r="AC228" s="41">
        <v>0</v>
      </c>
      <c r="AD228" s="41">
        <v>0</v>
      </c>
      <c r="AE228" s="41">
        <f t="shared" si="109"/>
        <v>10.476598142566401</v>
      </c>
      <c r="AF228" s="41">
        <v>0</v>
      </c>
      <c r="AG228" s="41">
        <v>0</v>
      </c>
      <c r="AH228" s="41">
        <v>10.476598142566401</v>
      </c>
      <c r="AI228" s="41">
        <v>0</v>
      </c>
      <c r="AJ228" s="12">
        <f t="shared" si="100"/>
        <v>10.476598142566401</v>
      </c>
      <c r="AK228" s="12">
        <f t="shared" si="96"/>
        <v>0</v>
      </c>
      <c r="AL228" s="12">
        <f t="shared" si="97"/>
        <v>0</v>
      </c>
      <c r="AM228" s="12">
        <f t="shared" si="98"/>
        <v>10.476598142566401</v>
      </c>
      <c r="AN228" s="12">
        <f t="shared" si="99"/>
        <v>0</v>
      </c>
    </row>
    <row r="229" spans="1:40" s="20" customFormat="1" ht="31.5" x14ac:dyDescent="0.25">
      <c r="A229" s="37" t="s">
        <v>318</v>
      </c>
      <c r="B229" s="37" t="s">
        <v>319</v>
      </c>
      <c r="C229" s="37" t="s">
        <v>26</v>
      </c>
      <c r="D229" s="37">
        <v>2023</v>
      </c>
      <c r="E229" s="37">
        <v>2027</v>
      </c>
      <c r="F229" s="37" t="s">
        <v>122</v>
      </c>
      <c r="G229" s="37" t="s">
        <v>122</v>
      </c>
      <c r="H229" s="37" t="s">
        <v>122</v>
      </c>
      <c r="I229" s="41">
        <f t="shared" si="112"/>
        <v>240.48228237360817</v>
      </c>
      <c r="J229" s="37">
        <v>0</v>
      </c>
      <c r="K229" s="41">
        <f t="shared" si="110"/>
        <v>27.935857450200004</v>
      </c>
      <c r="L229" s="41">
        <v>0</v>
      </c>
      <c r="M229" s="41">
        <v>0</v>
      </c>
      <c r="N229" s="41">
        <f>SUM(N230:N252)</f>
        <v>27.935857450200004</v>
      </c>
      <c r="O229" s="41">
        <v>0</v>
      </c>
      <c r="P229" s="41">
        <f t="shared" si="106"/>
        <v>73.308560153759998</v>
      </c>
      <c r="Q229" s="41">
        <v>0</v>
      </c>
      <c r="R229" s="41">
        <v>0</v>
      </c>
      <c r="S229" s="41">
        <f>SUM(S230:S252)</f>
        <v>73.308560153759998</v>
      </c>
      <c r="T229" s="41">
        <v>0</v>
      </c>
      <c r="U229" s="41">
        <f t="shared" si="107"/>
        <v>32.871753111942965</v>
      </c>
      <c r="V229" s="41">
        <v>0</v>
      </c>
      <c r="W229" s="41">
        <v>0</v>
      </c>
      <c r="X229" s="41">
        <f>SUM(X230:X252)</f>
        <v>32.871753111942965</v>
      </c>
      <c r="Y229" s="41">
        <v>0</v>
      </c>
      <c r="Z229" s="41">
        <f t="shared" si="108"/>
        <v>79.063682506908506</v>
      </c>
      <c r="AA229" s="41">
        <v>0</v>
      </c>
      <c r="AB229" s="41">
        <v>0</v>
      </c>
      <c r="AC229" s="41">
        <f>SUM(AC230:AC252)</f>
        <v>79.063682506908506</v>
      </c>
      <c r="AD229" s="41">
        <v>0</v>
      </c>
      <c r="AE229" s="41">
        <f t="shared" si="109"/>
        <v>27.302429150796705</v>
      </c>
      <c r="AF229" s="41">
        <v>0</v>
      </c>
      <c r="AG229" s="41">
        <v>0</v>
      </c>
      <c r="AH229" s="41">
        <f>SUM(AH230:AH252)</f>
        <v>27.302429150796705</v>
      </c>
      <c r="AI229" s="41">
        <v>0</v>
      </c>
      <c r="AJ229" s="12">
        <f t="shared" si="100"/>
        <v>240.48228237360817</v>
      </c>
      <c r="AK229" s="12">
        <f t="shared" si="96"/>
        <v>0</v>
      </c>
      <c r="AL229" s="12">
        <f t="shared" si="97"/>
        <v>0</v>
      </c>
      <c r="AM229" s="12">
        <f t="shared" si="98"/>
        <v>240.48228237360817</v>
      </c>
      <c r="AN229" s="12">
        <f t="shared" si="99"/>
        <v>0</v>
      </c>
    </row>
    <row r="230" spans="1:40" s="20" customFormat="1" ht="31.5" x14ac:dyDescent="0.25">
      <c r="A230" s="37" t="s">
        <v>318</v>
      </c>
      <c r="B230" s="37" t="s">
        <v>320</v>
      </c>
      <c r="C230" s="37" t="s">
        <v>525</v>
      </c>
      <c r="D230" s="37">
        <v>2023</v>
      </c>
      <c r="E230" s="37">
        <v>2023</v>
      </c>
      <c r="F230" s="37" t="s">
        <v>122</v>
      </c>
      <c r="G230" s="37" t="s">
        <v>122</v>
      </c>
      <c r="H230" s="37" t="s">
        <v>122</v>
      </c>
      <c r="I230" s="41">
        <f t="shared" si="112"/>
        <v>9.4</v>
      </c>
      <c r="J230" s="37">
        <v>0</v>
      </c>
      <c r="K230" s="41">
        <f t="shared" si="110"/>
        <v>9.4</v>
      </c>
      <c r="L230" s="41">
        <v>0</v>
      </c>
      <c r="M230" s="41">
        <v>0</v>
      </c>
      <c r="N230" s="41">
        <v>9.4</v>
      </c>
      <c r="O230" s="41">
        <v>0</v>
      </c>
      <c r="P230" s="41">
        <f t="shared" si="106"/>
        <v>0</v>
      </c>
      <c r="Q230" s="41">
        <v>0</v>
      </c>
      <c r="R230" s="41">
        <v>0</v>
      </c>
      <c r="S230" s="41">
        <v>0</v>
      </c>
      <c r="T230" s="41">
        <v>0</v>
      </c>
      <c r="U230" s="41">
        <f t="shared" si="107"/>
        <v>0</v>
      </c>
      <c r="V230" s="41">
        <v>0</v>
      </c>
      <c r="W230" s="41">
        <v>0</v>
      </c>
      <c r="X230" s="41">
        <v>0</v>
      </c>
      <c r="Y230" s="41">
        <v>0</v>
      </c>
      <c r="Z230" s="41">
        <f t="shared" si="108"/>
        <v>0</v>
      </c>
      <c r="AA230" s="41">
        <v>0</v>
      </c>
      <c r="AB230" s="41">
        <v>0</v>
      </c>
      <c r="AC230" s="41">
        <v>0</v>
      </c>
      <c r="AD230" s="41">
        <v>0</v>
      </c>
      <c r="AE230" s="41">
        <f t="shared" si="109"/>
        <v>0</v>
      </c>
      <c r="AF230" s="41">
        <v>0</v>
      </c>
      <c r="AG230" s="41">
        <v>0</v>
      </c>
      <c r="AH230" s="41">
        <v>0</v>
      </c>
      <c r="AI230" s="41">
        <v>0</v>
      </c>
      <c r="AJ230" s="12">
        <f t="shared" si="100"/>
        <v>9.4</v>
      </c>
      <c r="AK230" s="12">
        <f t="shared" si="96"/>
        <v>0</v>
      </c>
      <c r="AL230" s="12">
        <f t="shared" si="97"/>
        <v>0</v>
      </c>
      <c r="AM230" s="12">
        <f t="shared" si="98"/>
        <v>9.4</v>
      </c>
      <c r="AN230" s="12">
        <f t="shared" si="99"/>
        <v>0</v>
      </c>
    </row>
    <row r="231" spans="1:40" s="20" customFormat="1" x14ac:dyDescent="0.25">
      <c r="A231" s="37" t="s">
        <v>318</v>
      </c>
      <c r="B231" s="37" t="s">
        <v>321</v>
      </c>
      <c r="C231" s="37" t="s">
        <v>526</v>
      </c>
      <c r="D231" s="37">
        <v>2023</v>
      </c>
      <c r="E231" s="37">
        <v>2026</v>
      </c>
      <c r="F231" s="37" t="s">
        <v>122</v>
      </c>
      <c r="G231" s="37" t="s">
        <v>122</v>
      </c>
      <c r="H231" s="37" t="s">
        <v>122</v>
      </c>
      <c r="I231" s="41">
        <f t="shared" si="112"/>
        <v>20.153892800000001</v>
      </c>
      <c r="J231" s="37">
        <v>0</v>
      </c>
      <c r="K231" s="41">
        <f t="shared" si="110"/>
        <v>5.2</v>
      </c>
      <c r="L231" s="41">
        <v>0</v>
      </c>
      <c r="M231" s="41">
        <v>0</v>
      </c>
      <c r="N231" s="41">
        <v>5.2</v>
      </c>
      <c r="O231" s="41">
        <v>0</v>
      </c>
      <c r="P231" s="41">
        <f t="shared" si="106"/>
        <v>4.2048200000000007</v>
      </c>
      <c r="Q231" s="41">
        <v>0</v>
      </c>
      <c r="R231" s="41">
        <v>0</v>
      </c>
      <c r="S231" s="41">
        <v>4.2048200000000007</v>
      </c>
      <c r="T231" s="41">
        <v>0</v>
      </c>
      <c r="U231" s="41">
        <f t="shared" si="107"/>
        <v>4.8997800000000007</v>
      </c>
      <c r="V231" s="41">
        <v>0</v>
      </c>
      <c r="W231" s="41">
        <v>0</v>
      </c>
      <c r="X231" s="41">
        <v>4.8997800000000007</v>
      </c>
      <c r="Y231" s="41">
        <v>0</v>
      </c>
      <c r="Z231" s="41">
        <f t="shared" si="108"/>
        <v>5.8492928000000015</v>
      </c>
      <c r="AA231" s="41">
        <v>0</v>
      </c>
      <c r="AB231" s="41">
        <v>0</v>
      </c>
      <c r="AC231" s="41">
        <v>5.8492928000000015</v>
      </c>
      <c r="AD231" s="41">
        <v>0</v>
      </c>
      <c r="AE231" s="41">
        <f t="shared" si="109"/>
        <v>0</v>
      </c>
      <c r="AF231" s="41">
        <v>0</v>
      </c>
      <c r="AG231" s="41">
        <v>0</v>
      </c>
      <c r="AH231" s="41">
        <v>0</v>
      </c>
      <c r="AI231" s="41">
        <v>0</v>
      </c>
      <c r="AJ231" s="12">
        <f t="shared" si="100"/>
        <v>20.153892800000001</v>
      </c>
      <c r="AK231" s="12">
        <f t="shared" si="96"/>
        <v>0</v>
      </c>
      <c r="AL231" s="12">
        <f t="shared" si="97"/>
        <v>0</v>
      </c>
      <c r="AM231" s="12">
        <f t="shared" si="98"/>
        <v>20.153892800000001</v>
      </c>
      <c r="AN231" s="12">
        <f t="shared" si="99"/>
        <v>0</v>
      </c>
    </row>
    <row r="232" spans="1:40" s="20" customFormat="1" ht="31.5" x14ac:dyDescent="0.25">
      <c r="A232" s="37" t="s">
        <v>318</v>
      </c>
      <c r="B232" s="37" t="s">
        <v>322</v>
      </c>
      <c r="C232" s="37" t="s">
        <v>527</v>
      </c>
      <c r="D232" s="37">
        <v>2023</v>
      </c>
      <c r="E232" s="37">
        <v>2023</v>
      </c>
      <c r="F232" s="37" t="s">
        <v>122</v>
      </c>
      <c r="G232" s="37" t="s">
        <v>122</v>
      </c>
      <c r="H232" s="37" t="s">
        <v>122</v>
      </c>
      <c r="I232" s="41">
        <f t="shared" si="112"/>
        <v>1.91052</v>
      </c>
      <c r="J232" s="37">
        <v>0</v>
      </c>
      <c r="K232" s="41">
        <f t="shared" si="110"/>
        <v>1.91052</v>
      </c>
      <c r="L232" s="41">
        <v>0</v>
      </c>
      <c r="M232" s="41">
        <v>0</v>
      </c>
      <c r="N232" s="41">
        <v>1.91052</v>
      </c>
      <c r="O232" s="41">
        <v>0</v>
      </c>
      <c r="P232" s="41">
        <f t="shared" si="106"/>
        <v>0</v>
      </c>
      <c r="Q232" s="41">
        <v>0</v>
      </c>
      <c r="R232" s="41">
        <v>0</v>
      </c>
      <c r="S232" s="41">
        <v>0</v>
      </c>
      <c r="T232" s="41">
        <v>0</v>
      </c>
      <c r="U232" s="41">
        <f t="shared" si="107"/>
        <v>0</v>
      </c>
      <c r="V232" s="41">
        <v>0</v>
      </c>
      <c r="W232" s="41">
        <v>0</v>
      </c>
      <c r="X232" s="41">
        <v>0</v>
      </c>
      <c r="Y232" s="41">
        <v>0</v>
      </c>
      <c r="Z232" s="41">
        <f t="shared" si="108"/>
        <v>0</v>
      </c>
      <c r="AA232" s="41">
        <v>0</v>
      </c>
      <c r="AB232" s="41">
        <v>0</v>
      </c>
      <c r="AC232" s="41">
        <v>0</v>
      </c>
      <c r="AD232" s="41">
        <v>0</v>
      </c>
      <c r="AE232" s="41">
        <f t="shared" si="109"/>
        <v>0</v>
      </c>
      <c r="AF232" s="41">
        <v>0</v>
      </c>
      <c r="AG232" s="41">
        <v>0</v>
      </c>
      <c r="AH232" s="41">
        <v>0</v>
      </c>
      <c r="AI232" s="41">
        <v>0</v>
      </c>
      <c r="AJ232" s="12">
        <f t="shared" si="100"/>
        <v>1.91052</v>
      </c>
      <c r="AK232" s="12">
        <f t="shared" si="96"/>
        <v>0</v>
      </c>
      <c r="AL232" s="12">
        <f t="shared" si="97"/>
        <v>0</v>
      </c>
      <c r="AM232" s="12">
        <f t="shared" si="98"/>
        <v>1.91052</v>
      </c>
      <c r="AN232" s="12">
        <f t="shared" si="99"/>
        <v>0</v>
      </c>
    </row>
    <row r="233" spans="1:40" s="20" customFormat="1" ht="31.5" x14ac:dyDescent="0.25">
      <c r="A233" s="37" t="s">
        <v>318</v>
      </c>
      <c r="B233" s="37" t="s">
        <v>323</v>
      </c>
      <c r="C233" s="37" t="s">
        <v>528</v>
      </c>
      <c r="D233" s="37">
        <v>2023</v>
      </c>
      <c r="E233" s="37">
        <v>2023</v>
      </c>
      <c r="F233" s="37" t="s">
        <v>122</v>
      </c>
      <c r="G233" s="37" t="s">
        <v>122</v>
      </c>
      <c r="H233" s="37" t="s">
        <v>122</v>
      </c>
      <c r="I233" s="41">
        <f t="shared" si="112"/>
        <v>4.6321887999999998</v>
      </c>
      <c r="J233" s="37">
        <v>0</v>
      </c>
      <c r="K233" s="41">
        <f t="shared" si="110"/>
        <v>4.6321887999999998</v>
      </c>
      <c r="L233" s="41">
        <v>0</v>
      </c>
      <c r="M233" s="41">
        <v>0</v>
      </c>
      <c r="N233" s="41">
        <v>4.6321887999999998</v>
      </c>
      <c r="O233" s="41">
        <v>0</v>
      </c>
      <c r="P233" s="41">
        <f t="shared" si="106"/>
        <v>0</v>
      </c>
      <c r="Q233" s="41">
        <v>0</v>
      </c>
      <c r="R233" s="41">
        <v>0</v>
      </c>
      <c r="S233" s="41">
        <v>0</v>
      </c>
      <c r="T233" s="41">
        <v>0</v>
      </c>
      <c r="U233" s="41">
        <f t="shared" si="107"/>
        <v>0</v>
      </c>
      <c r="V233" s="41">
        <v>0</v>
      </c>
      <c r="W233" s="41">
        <v>0</v>
      </c>
      <c r="X233" s="41">
        <v>0</v>
      </c>
      <c r="Y233" s="41">
        <v>0</v>
      </c>
      <c r="Z233" s="41">
        <f t="shared" si="108"/>
        <v>0</v>
      </c>
      <c r="AA233" s="41">
        <v>0</v>
      </c>
      <c r="AB233" s="41">
        <v>0</v>
      </c>
      <c r="AC233" s="41">
        <v>0</v>
      </c>
      <c r="AD233" s="41">
        <v>0</v>
      </c>
      <c r="AE233" s="41">
        <f t="shared" si="109"/>
        <v>0</v>
      </c>
      <c r="AF233" s="41">
        <v>0</v>
      </c>
      <c r="AG233" s="41">
        <v>0</v>
      </c>
      <c r="AH233" s="41">
        <v>0</v>
      </c>
      <c r="AI233" s="41">
        <v>0</v>
      </c>
      <c r="AJ233" s="12">
        <f t="shared" si="100"/>
        <v>4.6321887999999998</v>
      </c>
      <c r="AK233" s="12">
        <f t="shared" si="96"/>
        <v>0</v>
      </c>
      <c r="AL233" s="12">
        <f t="shared" si="97"/>
        <v>0</v>
      </c>
      <c r="AM233" s="12">
        <f t="shared" si="98"/>
        <v>4.6321887999999998</v>
      </c>
      <c r="AN233" s="12">
        <f t="shared" si="99"/>
        <v>0</v>
      </c>
    </row>
    <row r="234" spans="1:40" s="20" customFormat="1" ht="31.5" x14ac:dyDescent="0.25">
      <c r="A234" s="37" t="s">
        <v>318</v>
      </c>
      <c r="B234" s="37" t="s">
        <v>324</v>
      </c>
      <c r="C234" s="37" t="s">
        <v>529</v>
      </c>
      <c r="D234" s="37">
        <v>2023</v>
      </c>
      <c r="E234" s="37">
        <v>2023</v>
      </c>
      <c r="F234" s="37" t="s">
        <v>122</v>
      </c>
      <c r="G234" s="37" t="s">
        <v>122</v>
      </c>
      <c r="H234" s="37" t="s">
        <v>122</v>
      </c>
      <c r="I234" s="41">
        <f t="shared" si="112"/>
        <v>2</v>
      </c>
      <c r="J234" s="37">
        <v>0</v>
      </c>
      <c r="K234" s="41">
        <f t="shared" si="110"/>
        <v>2</v>
      </c>
      <c r="L234" s="41">
        <v>0</v>
      </c>
      <c r="M234" s="41">
        <v>0</v>
      </c>
      <c r="N234" s="41">
        <v>2</v>
      </c>
      <c r="O234" s="41">
        <v>0</v>
      </c>
      <c r="P234" s="41">
        <f t="shared" si="106"/>
        <v>0</v>
      </c>
      <c r="Q234" s="41">
        <v>0</v>
      </c>
      <c r="R234" s="41">
        <v>0</v>
      </c>
      <c r="S234" s="41">
        <v>0</v>
      </c>
      <c r="T234" s="41">
        <v>0</v>
      </c>
      <c r="U234" s="41">
        <f t="shared" si="107"/>
        <v>0</v>
      </c>
      <c r="V234" s="41">
        <v>0</v>
      </c>
      <c r="W234" s="41">
        <v>0</v>
      </c>
      <c r="X234" s="41">
        <v>0</v>
      </c>
      <c r="Y234" s="41">
        <v>0</v>
      </c>
      <c r="Z234" s="41">
        <f t="shared" si="108"/>
        <v>0</v>
      </c>
      <c r="AA234" s="41">
        <v>0</v>
      </c>
      <c r="AB234" s="41">
        <v>0</v>
      </c>
      <c r="AC234" s="41">
        <v>0</v>
      </c>
      <c r="AD234" s="41">
        <v>0</v>
      </c>
      <c r="AE234" s="41">
        <f t="shared" si="109"/>
        <v>0</v>
      </c>
      <c r="AF234" s="41">
        <v>0</v>
      </c>
      <c r="AG234" s="41">
        <v>0</v>
      </c>
      <c r="AH234" s="41">
        <v>0</v>
      </c>
      <c r="AI234" s="41">
        <v>0</v>
      </c>
      <c r="AJ234" s="12">
        <f t="shared" si="100"/>
        <v>2</v>
      </c>
      <c r="AK234" s="12">
        <f t="shared" si="96"/>
        <v>0</v>
      </c>
      <c r="AL234" s="12">
        <f t="shared" si="97"/>
        <v>0</v>
      </c>
      <c r="AM234" s="12">
        <f t="shared" si="98"/>
        <v>2</v>
      </c>
      <c r="AN234" s="12">
        <f t="shared" si="99"/>
        <v>0</v>
      </c>
    </row>
    <row r="235" spans="1:40" s="20" customFormat="1" ht="31.5" x14ac:dyDescent="0.25">
      <c r="A235" s="37" t="s">
        <v>318</v>
      </c>
      <c r="B235" s="37" t="s">
        <v>325</v>
      </c>
      <c r="C235" s="37" t="s">
        <v>530</v>
      </c>
      <c r="D235" s="37">
        <v>2023</v>
      </c>
      <c r="E235" s="37">
        <v>2023</v>
      </c>
      <c r="F235" s="37" t="s">
        <v>122</v>
      </c>
      <c r="G235" s="37" t="s">
        <v>122</v>
      </c>
      <c r="H235" s="37" t="s">
        <v>122</v>
      </c>
      <c r="I235" s="41">
        <f t="shared" si="112"/>
        <v>2.2969726502000003</v>
      </c>
      <c r="J235" s="37">
        <v>0</v>
      </c>
      <c r="K235" s="41">
        <f t="shared" si="110"/>
        <v>2.2969726502000003</v>
      </c>
      <c r="L235" s="41">
        <v>0</v>
      </c>
      <c r="M235" s="41">
        <v>0</v>
      </c>
      <c r="N235" s="41">
        <v>2.2969726502000003</v>
      </c>
      <c r="O235" s="41">
        <v>0</v>
      </c>
      <c r="P235" s="41">
        <f t="shared" si="106"/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f t="shared" si="107"/>
        <v>0</v>
      </c>
      <c r="V235" s="41">
        <v>0</v>
      </c>
      <c r="W235" s="41">
        <v>0</v>
      </c>
      <c r="X235" s="41">
        <v>0</v>
      </c>
      <c r="Y235" s="41">
        <v>0</v>
      </c>
      <c r="Z235" s="41">
        <f t="shared" si="108"/>
        <v>0</v>
      </c>
      <c r="AA235" s="41">
        <v>0</v>
      </c>
      <c r="AB235" s="41">
        <v>0</v>
      </c>
      <c r="AC235" s="41">
        <v>0</v>
      </c>
      <c r="AD235" s="41">
        <v>0</v>
      </c>
      <c r="AE235" s="41">
        <f t="shared" si="109"/>
        <v>0</v>
      </c>
      <c r="AF235" s="41">
        <v>0</v>
      </c>
      <c r="AG235" s="41">
        <v>0</v>
      </c>
      <c r="AH235" s="41">
        <v>0</v>
      </c>
      <c r="AI235" s="41">
        <v>0</v>
      </c>
      <c r="AJ235" s="12">
        <f t="shared" si="100"/>
        <v>2.2969726502000003</v>
      </c>
      <c r="AK235" s="12">
        <f t="shared" si="96"/>
        <v>0</v>
      </c>
      <c r="AL235" s="12">
        <f t="shared" si="97"/>
        <v>0</v>
      </c>
      <c r="AM235" s="12">
        <f t="shared" si="98"/>
        <v>2.2969726502000003</v>
      </c>
      <c r="AN235" s="12">
        <f t="shared" si="99"/>
        <v>0</v>
      </c>
    </row>
    <row r="236" spans="1:40" s="20" customFormat="1" ht="31.5" x14ac:dyDescent="0.25">
      <c r="A236" s="37" t="s">
        <v>318</v>
      </c>
      <c r="B236" s="37" t="s">
        <v>326</v>
      </c>
      <c r="C236" s="37" t="s">
        <v>531</v>
      </c>
      <c r="D236" s="37">
        <v>2023</v>
      </c>
      <c r="E236" s="37">
        <v>2023</v>
      </c>
      <c r="F236" s="37" t="s">
        <v>122</v>
      </c>
      <c r="G236" s="37" t="s">
        <v>122</v>
      </c>
      <c r="H236" s="37" t="s">
        <v>122</v>
      </c>
      <c r="I236" s="41">
        <f t="shared" si="112"/>
        <v>2.4961760000000002</v>
      </c>
      <c r="J236" s="37">
        <v>0</v>
      </c>
      <c r="K236" s="41">
        <f t="shared" si="110"/>
        <v>2.4961760000000002</v>
      </c>
      <c r="L236" s="41">
        <v>0</v>
      </c>
      <c r="M236" s="41">
        <v>0</v>
      </c>
      <c r="N236" s="41">
        <v>2.4961760000000002</v>
      </c>
      <c r="O236" s="41">
        <v>0</v>
      </c>
      <c r="P236" s="41">
        <f t="shared" si="106"/>
        <v>0</v>
      </c>
      <c r="Q236" s="41">
        <v>0</v>
      </c>
      <c r="R236" s="41">
        <v>0</v>
      </c>
      <c r="S236" s="41">
        <v>0</v>
      </c>
      <c r="T236" s="41">
        <v>0</v>
      </c>
      <c r="U236" s="41">
        <f t="shared" si="107"/>
        <v>0</v>
      </c>
      <c r="V236" s="41">
        <v>0</v>
      </c>
      <c r="W236" s="41">
        <v>0</v>
      </c>
      <c r="X236" s="41">
        <v>0</v>
      </c>
      <c r="Y236" s="41">
        <v>0</v>
      </c>
      <c r="Z236" s="41">
        <f t="shared" si="108"/>
        <v>0</v>
      </c>
      <c r="AA236" s="41">
        <v>0</v>
      </c>
      <c r="AB236" s="41">
        <v>0</v>
      </c>
      <c r="AC236" s="41">
        <v>0</v>
      </c>
      <c r="AD236" s="41">
        <v>0</v>
      </c>
      <c r="AE236" s="41">
        <f t="shared" si="109"/>
        <v>0</v>
      </c>
      <c r="AF236" s="41">
        <v>0</v>
      </c>
      <c r="AG236" s="41">
        <v>0</v>
      </c>
      <c r="AH236" s="41">
        <v>0</v>
      </c>
      <c r="AI236" s="41">
        <v>0</v>
      </c>
      <c r="AJ236" s="12">
        <f t="shared" si="100"/>
        <v>2.4961760000000002</v>
      </c>
      <c r="AK236" s="12">
        <f t="shared" si="96"/>
        <v>0</v>
      </c>
      <c r="AL236" s="12">
        <f t="shared" si="97"/>
        <v>0</v>
      </c>
      <c r="AM236" s="12">
        <f t="shared" si="98"/>
        <v>2.4961760000000002</v>
      </c>
      <c r="AN236" s="12">
        <f t="shared" si="99"/>
        <v>0</v>
      </c>
    </row>
    <row r="237" spans="1:40" s="20" customFormat="1" ht="47.25" x14ac:dyDescent="0.25">
      <c r="A237" s="37" t="s">
        <v>318</v>
      </c>
      <c r="B237" s="37" t="s">
        <v>327</v>
      </c>
      <c r="C237" s="37" t="s">
        <v>532</v>
      </c>
      <c r="D237" s="37">
        <v>2024</v>
      </c>
      <c r="E237" s="37">
        <v>2024</v>
      </c>
      <c r="F237" s="37" t="s">
        <v>122</v>
      </c>
      <c r="G237" s="37" t="s">
        <v>122</v>
      </c>
      <c r="H237" s="37" t="s">
        <v>122</v>
      </c>
      <c r="I237" s="41">
        <f t="shared" si="112"/>
        <v>10</v>
      </c>
      <c r="J237" s="37">
        <v>0</v>
      </c>
      <c r="K237" s="41">
        <f t="shared" si="110"/>
        <v>0</v>
      </c>
      <c r="L237" s="41">
        <v>0</v>
      </c>
      <c r="M237" s="41">
        <v>0</v>
      </c>
      <c r="N237" s="41">
        <v>0</v>
      </c>
      <c r="O237" s="41">
        <v>0</v>
      </c>
      <c r="P237" s="41">
        <f t="shared" si="106"/>
        <v>10</v>
      </c>
      <c r="Q237" s="41">
        <v>0</v>
      </c>
      <c r="R237" s="41">
        <v>0</v>
      </c>
      <c r="S237" s="41">
        <v>10</v>
      </c>
      <c r="T237" s="41">
        <v>0</v>
      </c>
      <c r="U237" s="41">
        <f t="shared" si="107"/>
        <v>0</v>
      </c>
      <c r="V237" s="41">
        <v>0</v>
      </c>
      <c r="W237" s="41">
        <v>0</v>
      </c>
      <c r="X237" s="41">
        <v>0</v>
      </c>
      <c r="Y237" s="41">
        <v>0</v>
      </c>
      <c r="Z237" s="41">
        <f t="shared" si="108"/>
        <v>0</v>
      </c>
      <c r="AA237" s="41">
        <v>0</v>
      </c>
      <c r="AB237" s="41">
        <v>0</v>
      </c>
      <c r="AC237" s="41">
        <v>0</v>
      </c>
      <c r="AD237" s="41">
        <v>0</v>
      </c>
      <c r="AE237" s="41">
        <f t="shared" si="109"/>
        <v>0</v>
      </c>
      <c r="AF237" s="41">
        <v>0</v>
      </c>
      <c r="AG237" s="41">
        <v>0</v>
      </c>
      <c r="AH237" s="41">
        <v>0</v>
      </c>
      <c r="AI237" s="41">
        <v>0</v>
      </c>
      <c r="AJ237" s="12">
        <f t="shared" si="100"/>
        <v>10</v>
      </c>
      <c r="AK237" s="12">
        <f t="shared" si="96"/>
        <v>0</v>
      </c>
      <c r="AL237" s="12">
        <f t="shared" si="97"/>
        <v>0</v>
      </c>
      <c r="AM237" s="12">
        <f t="shared" si="98"/>
        <v>10</v>
      </c>
      <c r="AN237" s="12">
        <f t="shared" si="99"/>
        <v>0</v>
      </c>
    </row>
    <row r="238" spans="1:40" s="20" customFormat="1" ht="47.25" x14ac:dyDescent="0.25">
      <c r="A238" s="37" t="s">
        <v>318</v>
      </c>
      <c r="B238" s="37" t="s">
        <v>328</v>
      </c>
      <c r="C238" s="37" t="s">
        <v>533</v>
      </c>
      <c r="D238" s="37">
        <v>2024</v>
      </c>
      <c r="E238" s="37">
        <v>2024</v>
      </c>
      <c r="F238" s="37" t="s">
        <v>122</v>
      </c>
      <c r="G238" s="37" t="s">
        <v>122</v>
      </c>
      <c r="H238" s="37" t="s">
        <v>122</v>
      </c>
      <c r="I238" s="41">
        <f t="shared" si="112"/>
        <v>3.2993807808000004</v>
      </c>
      <c r="J238" s="37">
        <v>0</v>
      </c>
      <c r="K238" s="41">
        <f t="shared" si="110"/>
        <v>0</v>
      </c>
      <c r="L238" s="41">
        <v>0</v>
      </c>
      <c r="M238" s="41">
        <v>0</v>
      </c>
      <c r="N238" s="41">
        <v>0</v>
      </c>
      <c r="O238" s="41">
        <v>0</v>
      </c>
      <c r="P238" s="41">
        <f t="shared" si="106"/>
        <v>3.2993807808000004</v>
      </c>
      <c r="Q238" s="41">
        <v>0</v>
      </c>
      <c r="R238" s="41">
        <v>0</v>
      </c>
      <c r="S238" s="41">
        <v>3.2993807808000004</v>
      </c>
      <c r="T238" s="41">
        <v>0</v>
      </c>
      <c r="U238" s="41">
        <f t="shared" si="107"/>
        <v>0</v>
      </c>
      <c r="V238" s="41">
        <v>0</v>
      </c>
      <c r="W238" s="41">
        <v>0</v>
      </c>
      <c r="X238" s="41">
        <v>0</v>
      </c>
      <c r="Y238" s="41">
        <v>0</v>
      </c>
      <c r="Z238" s="41">
        <f t="shared" si="108"/>
        <v>0</v>
      </c>
      <c r="AA238" s="41">
        <v>0</v>
      </c>
      <c r="AB238" s="41">
        <v>0</v>
      </c>
      <c r="AC238" s="41">
        <v>0</v>
      </c>
      <c r="AD238" s="41">
        <v>0</v>
      </c>
      <c r="AE238" s="41">
        <f t="shared" si="109"/>
        <v>0</v>
      </c>
      <c r="AF238" s="41">
        <v>0</v>
      </c>
      <c r="AG238" s="41">
        <v>0</v>
      </c>
      <c r="AH238" s="41">
        <v>0</v>
      </c>
      <c r="AI238" s="41">
        <v>0</v>
      </c>
      <c r="AJ238" s="12">
        <f t="shared" si="100"/>
        <v>3.2993807808000004</v>
      </c>
      <c r="AK238" s="12">
        <f t="shared" si="96"/>
        <v>0</v>
      </c>
      <c r="AL238" s="12">
        <f t="shared" si="97"/>
        <v>0</v>
      </c>
      <c r="AM238" s="12">
        <f t="shared" si="98"/>
        <v>3.2993807808000004</v>
      </c>
      <c r="AN238" s="12">
        <f t="shared" si="99"/>
        <v>0</v>
      </c>
    </row>
    <row r="239" spans="1:40" s="20" customFormat="1" ht="47.25" x14ac:dyDescent="0.25">
      <c r="A239" s="37" t="s">
        <v>318</v>
      </c>
      <c r="B239" s="37" t="s">
        <v>329</v>
      </c>
      <c r="C239" s="37" t="s">
        <v>534</v>
      </c>
      <c r="D239" s="37">
        <v>2024</v>
      </c>
      <c r="E239" s="37">
        <v>2027</v>
      </c>
      <c r="F239" s="37" t="s">
        <v>122</v>
      </c>
      <c r="G239" s="37" t="s">
        <v>122</v>
      </c>
      <c r="H239" s="37" t="s">
        <v>122</v>
      </c>
      <c r="I239" s="41">
        <f t="shared" si="112"/>
        <v>137.87527688097967</v>
      </c>
      <c r="J239" s="37">
        <v>0</v>
      </c>
      <c r="K239" s="41">
        <f t="shared" si="110"/>
        <v>0</v>
      </c>
      <c r="L239" s="41">
        <v>0</v>
      </c>
      <c r="M239" s="41">
        <v>0</v>
      </c>
      <c r="N239" s="41">
        <v>0</v>
      </c>
      <c r="O239" s="41">
        <v>0</v>
      </c>
      <c r="P239" s="41">
        <f t="shared" si="106"/>
        <v>55.80435937296</v>
      </c>
      <c r="Q239" s="41">
        <v>0</v>
      </c>
      <c r="R239" s="41">
        <v>0</v>
      </c>
      <c r="S239" s="41">
        <v>55.80435937296</v>
      </c>
      <c r="T239" s="41">
        <v>0</v>
      </c>
      <c r="U239" s="41">
        <f t="shared" si="107"/>
        <v>0</v>
      </c>
      <c r="V239" s="41">
        <v>0</v>
      </c>
      <c r="W239" s="41">
        <v>0</v>
      </c>
      <c r="X239" s="41">
        <v>0</v>
      </c>
      <c r="Y239" s="41">
        <v>0</v>
      </c>
      <c r="Z239" s="41">
        <f t="shared" si="108"/>
        <v>56.315331327460605</v>
      </c>
      <c r="AA239" s="41">
        <v>0</v>
      </c>
      <c r="AB239" s="41">
        <v>0</v>
      </c>
      <c r="AC239" s="41">
        <v>56.315331327460605</v>
      </c>
      <c r="AD239" s="41">
        <v>0</v>
      </c>
      <c r="AE239" s="41">
        <f t="shared" si="109"/>
        <v>25.755586180559071</v>
      </c>
      <c r="AF239" s="41">
        <v>0</v>
      </c>
      <c r="AG239" s="41">
        <v>0</v>
      </c>
      <c r="AH239" s="41">
        <v>25.755586180559071</v>
      </c>
      <c r="AI239" s="41">
        <v>0</v>
      </c>
      <c r="AJ239" s="12">
        <f t="shared" si="100"/>
        <v>137.87527688097967</v>
      </c>
      <c r="AK239" s="12">
        <f t="shared" si="96"/>
        <v>0</v>
      </c>
      <c r="AL239" s="12">
        <f t="shared" si="97"/>
        <v>0</v>
      </c>
      <c r="AM239" s="12">
        <f t="shared" si="98"/>
        <v>137.87527688097967</v>
      </c>
      <c r="AN239" s="12">
        <f t="shared" si="99"/>
        <v>0</v>
      </c>
    </row>
    <row r="240" spans="1:40" s="20" customFormat="1" ht="47.25" x14ac:dyDescent="0.25">
      <c r="A240" s="37" t="s">
        <v>318</v>
      </c>
      <c r="B240" s="37" t="s">
        <v>330</v>
      </c>
      <c r="C240" s="37" t="s">
        <v>535</v>
      </c>
      <c r="D240" s="37">
        <v>2025</v>
      </c>
      <c r="E240" s="37">
        <v>2025</v>
      </c>
      <c r="F240" s="37" t="s">
        <v>122</v>
      </c>
      <c r="G240" s="37" t="s">
        <v>122</v>
      </c>
      <c r="H240" s="37" t="s">
        <v>122</v>
      </c>
      <c r="I240" s="41">
        <f t="shared" si="112"/>
        <v>5.4772517608620062</v>
      </c>
      <c r="J240" s="37">
        <v>0</v>
      </c>
      <c r="K240" s="41">
        <f t="shared" si="110"/>
        <v>0</v>
      </c>
      <c r="L240" s="41">
        <v>0</v>
      </c>
      <c r="M240" s="41">
        <v>0</v>
      </c>
      <c r="N240" s="41">
        <v>0</v>
      </c>
      <c r="O240" s="41">
        <v>0</v>
      </c>
      <c r="P240" s="41">
        <f t="shared" si="106"/>
        <v>0</v>
      </c>
      <c r="Q240" s="41">
        <v>0</v>
      </c>
      <c r="R240" s="41">
        <v>0</v>
      </c>
      <c r="S240" s="41">
        <v>0</v>
      </c>
      <c r="T240" s="41">
        <v>0</v>
      </c>
      <c r="U240" s="41">
        <f t="shared" si="107"/>
        <v>5.4772517608620062</v>
      </c>
      <c r="V240" s="41">
        <v>0</v>
      </c>
      <c r="W240" s="41">
        <v>0</v>
      </c>
      <c r="X240" s="41">
        <v>5.4772517608620062</v>
      </c>
      <c r="Y240" s="41">
        <v>0</v>
      </c>
      <c r="Z240" s="41">
        <f t="shared" si="108"/>
        <v>0</v>
      </c>
      <c r="AA240" s="41">
        <v>0</v>
      </c>
      <c r="AB240" s="41">
        <v>0</v>
      </c>
      <c r="AC240" s="41">
        <v>0</v>
      </c>
      <c r="AD240" s="41">
        <v>0</v>
      </c>
      <c r="AE240" s="41">
        <f t="shared" si="109"/>
        <v>0</v>
      </c>
      <c r="AF240" s="41">
        <v>0</v>
      </c>
      <c r="AG240" s="41">
        <v>0</v>
      </c>
      <c r="AH240" s="41">
        <v>0</v>
      </c>
      <c r="AI240" s="41">
        <v>0</v>
      </c>
      <c r="AJ240" s="12">
        <f t="shared" si="100"/>
        <v>5.4772517608620062</v>
      </c>
      <c r="AK240" s="12">
        <f t="shared" si="96"/>
        <v>0</v>
      </c>
      <c r="AL240" s="12">
        <f t="shared" si="97"/>
        <v>0</v>
      </c>
      <c r="AM240" s="12">
        <f t="shared" si="98"/>
        <v>5.4772517608620062</v>
      </c>
      <c r="AN240" s="12">
        <f t="shared" si="99"/>
        <v>0</v>
      </c>
    </row>
    <row r="241" spans="1:40" s="20" customFormat="1" ht="31.5" x14ac:dyDescent="0.25">
      <c r="A241" s="37" t="s">
        <v>318</v>
      </c>
      <c r="B241" s="37" t="s">
        <v>331</v>
      </c>
      <c r="C241" s="37" t="s">
        <v>536</v>
      </c>
      <c r="D241" s="37">
        <v>2025</v>
      </c>
      <c r="E241" s="37">
        <v>2025</v>
      </c>
      <c r="F241" s="37" t="s">
        <v>122</v>
      </c>
      <c r="G241" s="37" t="s">
        <v>122</v>
      </c>
      <c r="H241" s="37" t="s">
        <v>122</v>
      </c>
      <c r="I241" s="41">
        <f t="shared" si="112"/>
        <v>5.3191235965696002</v>
      </c>
      <c r="J241" s="37">
        <v>0</v>
      </c>
      <c r="K241" s="41">
        <f t="shared" si="110"/>
        <v>0</v>
      </c>
      <c r="L241" s="41">
        <v>0</v>
      </c>
      <c r="M241" s="41">
        <v>0</v>
      </c>
      <c r="N241" s="41">
        <v>0</v>
      </c>
      <c r="O241" s="41">
        <v>0</v>
      </c>
      <c r="P241" s="41">
        <f t="shared" si="106"/>
        <v>0</v>
      </c>
      <c r="Q241" s="41">
        <v>0</v>
      </c>
      <c r="R241" s="41">
        <v>0</v>
      </c>
      <c r="S241" s="41">
        <v>0</v>
      </c>
      <c r="T241" s="41">
        <v>0</v>
      </c>
      <c r="U241" s="41">
        <f t="shared" si="107"/>
        <v>5.3191235965696002</v>
      </c>
      <c r="V241" s="41">
        <v>0</v>
      </c>
      <c r="W241" s="41">
        <v>0</v>
      </c>
      <c r="X241" s="41">
        <v>5.3191235965696002</v>
      </c>
      <c r="Y241" s="41">
        <v>0</v>
      </c>
      <c r="Z241" s="41">
        <f t="shared" si="108"/>
        <v>0</v>
      </c>
      <c r="AA241" s="41">
        <v>0</v>
      </c>
      <c r="AB241" s="41">
        <v>0</v>
      </c>
      <c r="AC241" s="41">
        <v>0</v>
      </c>
      <c r="AD241" s="41">
        <v>0</v>
      </c>
      <c r="AE241" s="41">
        <f t="shared" si="109"/>
        <v>0</v>
      </c>
      <c r="AF241" s="41">
        <v>0</v>
      </c>
      <c r="AG241" s="41">
        <v>0</v>
      </c>
      <c r="AH241" s="41">
        <v>0</v>
      </c>
      <c r="AI241" s="41">
        <v>0</v>
      </c>
      <c r="AJ241" s="12">
        <f t="shared" si="100"/>
        <v>5.3191235965696002</v>
      </c>
      <c r="AK241" s="12">
        <f t="shared" si="96"/>
        <v>0</v>
      </c>
      <c r="AL241" s="12">
        <f t="shared" si="97"/>
        <v>0</v>
      </c>
      <c r="AM241" s="12">
        <f t="shared" si="98"/>
        <v>5.3191235965696002</v>
      </c>
      <c r="AN241" s="12">
        <f t="shared" si="99"/>
        <v>0</v>
      </c>
    </row>
    <row r="242" spans="1:40" s="20" customFormat="1" ht="47.25" x14ac:dyDescent="0.25">
      <c r="A242" s="37" t="s">
        <v>318</v>
      </c>
      <c r="B242" s="37" t="s">
        <v>332</v>
      </c>
      <c r="C242" s="37" t="s">
        <v>537</v>
      </c>
      <c r="D242" s="37">
        <v>2025</v>
      </c>
      <c r="E242" s="37">
        <v>2025</v>
      </c>
      <c r="F242" s="37" t="s">
        <v>122</v>
      </c>
      <c r="G242" s="37" t="s">
        <v>122</v>
      </c>
      <c r="H242" s="37" t="s">
        <v>122</v>
      </c>
      <c r="I242" s="41">
        <f t="shared" si="112"/>
        <v>7.910597754511361</v>
      </c>
      <c r="J242" s="37">
        <v>0</v>
      </c>
      <c r="K242" s="41">
        <f t="shared" si="110"/>
        <v>0</v>
      </c>
      <c r="L242" s="41">
        <v>0</v>
      </c>
      <c r="M242" s="41">
        <v>0</v>
      </c>
      <c r="N242" s="41">
        <v>0</v>
      </c>
      <c r="O242" s="41">
        <v>0</v>
      </c>
      <c r="P242" s="41">
        <f t="shared" si="106"/>
        <v>0</v>
      </c>
      <c r="Q242" s="41">
        <v>0</v>
      </c>
      <c r="R242" s="41">
        <v>0</v>
      </c>
      <c r="S242" s="41">
        <v>0</v>
      </c>
      <c r="T242" s="41">
        <v>0</v>
      </c>
      <c r="U242" s="41">
        <f t="shared" si="107"/>
        <v>7.910597754511361</v>
      </c>
      <c r="V242" s="41">
        <v>0</v>
      </c>
      <c r="W242" s="41">
        <v>0</v>
      </c>
      <c r="X242" s="41">
        <v>7.910597754511361</v>
      </c>
      <c r="Y242" s="41">
        <v>0</v>
      </c>
      <c r="Z242" s="41">
        <f t="shared" si="108"/>
        <v>0</v>
      </c>
      <c r="AA242" s="41">
        <v>0</v>
      </c>
      <c r="AB242" s="41">
        <v>0</v>
      </c>
      <c r="AC242" s="41">
        <v>0</v>
      </c>
      <c r="AD242" s="41">
        <v>0</v>
      </c>
      <c r="AE242" s="41">
        <f t="shared" si="109"/>
        <v>0</v>
      </c>
      <c r="AF242" s="41">
        <v>0</v>
      </c>
      <c r="AG242" s="41">
        <v>0</v>
      </c>
      <c r="AH242" s="41">
        <v>0</v>
      </c>
      <c r="AI242" s="41">
        <v>0</v>
      </c>
      <c r="AJ242" s="12">
        <f t="shared" si="100"/>
        <v>7.910597754511361</v>
      </c>
      <c r="AK242" s="12">
        <f t="shared" si="96"/>
        <v>0</v>
      </c>
      <c r="AL242" s="12">
        <f t="shared" si="97"/>
        <v>0</v>
      </c>
      <c r="AM242" s="12">
        <f t="shared" si="98"/>
        <v>7.910597754511361</v>
      </c>
      <c r="AN242" s="12">
        <f t="shared" si="99"/>
        <v>0</v>
      </c>
    </row>
    <row r="243" spans="1:40" s="20" customFormat="1" ht="31.5" x14ac:dyDescent="0.25">
      <c r="A243" s="37" t="s">
        <v>318</v>
      </c>
      <c r="B243" s="37" t="s">
        <v>333</v>
      </c>
      <c r="C243" s="37" t="s">
        <v>538</v>
      </c>
      <c r="D243" s="37">
        <v>2025</v>
      </c>
      <c r="E243" s="37">
        <v>2025</v>
      </c>
      <c r="F243" s="37" t="s">
        <v>122</v>
      </c>
      <c r="G243" s="37" t="s">
        <v>122</v>
      </c>
      <c r="H243" s="37" t="s">
        <v>122</v>
      </c>
      <c r="I243" s="41">
        <f t="shared" si="112"/>
        <v>2</v>
      </c>
      <c r="J243" s="37">
        <v>0</v>
      </c>
      <c r="K243" s="41">
        <f t="shared" si="110"/>
        <v>0</v>
      </c>
      <c r="L243" s="41">
        <v>0</v>
      </c>
      <c r="M243" s="41">
        <v>0</v>
      </c>
      <c r="N243" s="41">
        <v>0</v>
      </c>
      <c r="O243" s="41">
        <v>0</v>
      </c>
      <c r="P243" s="41">
        <f t="shared" si="106"/>
        <v>0</v>
      </c>
      <c r="Q243" s="41">
        <v>0</v>
      </c>
      <c r="R243" s="41">
        <v>0</v>
      </c>
      <c r="S243" s="41">
        <v>0</v>
      </c>
      <c r="T243" s="41">
        <v>0</v>
      </c>
      <c r="U243" s="41">
        <f t="shared" si="107"/>
        <v>2</v>
      </c>
      <c r="V243" s="41">
        <v>0</v>
      </c>
      <c r="W243" s="41">
        <v>0</v>
      </c>
      <c r="X243" s="41">
        <v>2</v>
      </c>
      <c r="Y243" s="41">
        <v>0</v>
      </c>
      <c r="Z243" s="41">
        <f t="shared" si="108"/>
        <v>0</v>
      </c>
      <c r="AA243" s="41">
        <v>0</v>
      </c>
      <c r="AB243" s="41">
        <v>0</v>
      </c>
      <c r="AC243" s="41">
        <v>0</v>
      </c>
      <c r="AD243" s="41">
        <v>0</v>
      </c>
      <c r="AE243" s="41">
        <f t="shared" si="109"/>
        <v>0</v>
      </c>
      <c r="AF243" s="41">
        <v>0</v>
      </c>
      <c r="AG243" s="41">
        <v>0</v>
      </c>
      <c r="AH243" s="41">
        <v>0</v>
      </c>
      <c r="AI243" s="41">
        <v>0</v>
      </c>
      <c r="AJ243" s="12">
        <f t="shared" si="100"/>
        <v>2</v>
      </c>
      <c r="AK243" s="12">
        <f t="shared" si="96"/>
        <v>0</v>
      </c>
      <c r="AL243" s="12">
        <f t="shared" si="97"/>
        <v>0</v>
      </c>
      <c r="AM243" s="12">
        <f t="shared" si="98"/>
        <v>2</v>
      </c>
      <c r="AN243" s="12">
        <f t="shared" si="99"/>
        <v>0</v>
      </c>
    </row>
    <row r="244" spans="1:40" s="20" customFormat="1" ht="31.5" x14ac:dyDescent="0.25">
      <c r="A244" s="37" t="s">
        <v>318</v>
      </c>
      <c r="B244" s="37" t="s">
        <v>334</v>
      </c>
      <c r="C244" s="37" t="s">
        <v>539</v>
      </c>
      <c r="D244" s="37">
        <v>2025</v>
      </c>
      <c r="E244" s="37">
        <v>2025</v>
      </c>
      <c r="F244" s="37" t="s">
        <v>122</v>
      </c>
      <c r="G244" s="37" t="s">
        <v>122</v>
      </c>
      <c r="H244" s="37" t="s">
        <v>122</v>
      </c>
      <c r="I244" s="41">
        <f t="shared" si="112"/>
        <v>7.2649999999999997</v>
      </c>
      <c r="J244" s="37">
        <v>0</v>
      </c>
      <c r="K244" s="41">
        <f t="shared" si="110"/>
        <v>0</v>
      </c>
      <c r="L244" s="41">
        <v>0</v>
      </c>
      <c r="M244" s="41">
        <v>0</v>
      </c>
      <c r="N244" s="41">
        <v>0</v>
      </c>
      <c r="O244" s="41">
        <v>0</v>
      </c>
      <c r="P244" s="41">
        <f t="shared" si="106"/>
        <v>0</v>
      </c>
      <c r="Q244" s="41">
        <v>0</v>
      </c>
      <c r="R244" s="41">
        <v>0</v>
      </c>
      <c r="S244" s="41">
        <v>0</v>
      </c>
      <c r="T244" s="41">
        <v>0</v>
      </c>
      <c r="U244" s="41">
        <f t="shared" si="107"/>
        <v>7.2649999999999997</v>
      </c>
      <c r="V244" s="41">
        <v>0</v>
      </c>
      <c r="W244" s="41">
        <v>0</v>
      </c>
      <c r="X244" s="41">
        <v>7.2649999999999997</v>
      </c>
      <c r="Y244" s="41">
        <v>0</v>
      </c>
      <c r="Z244" s="41">
        <f t="shared" si="108"/>
        <v>0</v>
      </c>
      <c r="AA244" s="41">
        <v>0</v>
      </c>
      <c r="AB244" s="41">
        <v>0</v>
      </c>
      <c r="AC244" s="41">
        <v>0</v>
      </c>
      <c r="AD244" s="41">
        <v>0</v>
      </c>
      <c r="AE244" s="41">
        <f t="shared" si="109"/>
        <v>0</v>
      </c>
      <c r="AF244" s="41">
        <v>0</v>
      </c>
      <c r="AG244" s="41">
        <v>0</v>
      </c>
      <c r="AH244" s="41">
        <v>0</v>
      </c>
      <c r="AI244" s="41">
        <v>0</v>
      </c>
      <c r="AJ244" s="12">
        <f t="shared" si="100"/>
        <v>7.2649999999999997</v>
      </c>
      <c r="AK244" s="12">
        <f t="shared" si="96"/>
        <v>0</v>
      </c>
      <c r="AL244" s="12">
        <f t="shared" si="97"/>
        <v>0</v>
      </c>
      <c r="AM244" s="12">
        <f t="shared" si="98"/>
        <v>7.2649999999999997</v>
      </c>
      <c r="AN244" s="12">
        <f t="shared" si="99"/>
        <v>0</v>
      </c>
    </row>
    <row r="245" spans="1:40" s="20" customFormat="1" ht="31.5" x14ac:dyDescent="0.25">
      <c r="A245" s="37" t="s">
        <v>318</v>
      </c>
      <c r="B245" s="37" t="s">
        <v>335</v>
      </c>
      <c r="C245" s="37" t="s">
        <v>540</v>
      </c>
      <c r="D245" s="37">
        <v>2026</v>
      </c>
      <c r="E245" s="37">
        <v>2026</v>
      </c>
      <c r="F245" s="37" t="s">
        <v>122</v>
      </c>
      <c r="G245" s="37" t="s">
        <v>122</v>
      </c>
      <c r="H245" s="37" t="s">
        <v>122</v>
      </c>
      <c r="I245" s="41">
        <f t="shared" si="112"/>
        <v>2.1228514495744002</v>
      </c>
      <c r="J245" s="37">
        <v>0</v>
      </c>
      <c r="K245" s="41">
        <f t="shared" si="110"/>
        <v>0</v>
      </c>
      <c r="L245" s="41">
        <v>0</v>
      </c>
      <c r="M245" s="41">
        <v>0</v>
      </c>
      <c r="N245" s="41">
        <v>0</v>
      </c>
      <c r="O245" s="41">
        <v>0</v>
      </c>
      <c r="P245" s="41">
        <f t="shared" si="106"/>
        <v>0</v>
      </c>
      <c r="Q245" s="41">
        <v>0</v>
      </c>
      <c r="R245" s="41">
        <v>0</v>
      </c>
      <c r="S245" s="41">
        <v>0</v>
      </c>
      <c r="T245" s="41">
        <v>0</v>
      </c>
      <c r="U245" s="41">
        <f t="shared" si="107"/>
        <v>0</v>
      </c>
      <c r="V245" s="41">
        <v>0</v>
      </c>
      <c r="W245" s="41">
        <v>0</v>
      </c>
      <c r="X245" s="41">
        <v>0</v>
      </c>
      <c r="Y245" s="41">
        <v>0</v>
      </c>
      <c r="Z245" s="41">
        <f t="shared" si="108"/>
        <v>2.1228514495744002</v>
      </c>
      <c r="AA245" s="41">
        <v>0</v>
      </c>
      <c r="AB245" s="41">
        <v>0</v>
      </c>
      <c r="AC245" s="41">
        <v>2.1228514495744002</v>
      </c>
      <c r="AD245" s="41">
        <v>0</v>
      </c>
      <c r="AE245" s="41">
        <f t="shared" si="109"/>
        <v>0</v>
      </c>
      <c r="AF245" s="41">
        <v>0</v>
      </c>
      <c r="AG245" s="41">
        <v>0</v>
      </c>
      <c r="AH245" s="41">
        <v>0</v>
      </c>
      <c r="AI245" s="41">
        <v>0</v>
      </c>
      <c r="AJ245" s="12">
        <f t="shared" si="100"/>
        <v>2.1228514495744002</v>
      </c>
      <c r="AK245" s="12">
        <f t="shared" si="96"/>
        <v>0</v>
      </c>
      <c r="AL245" s="12">
        <f t="shared" si="97"/>
        <v>0</v>
      </c>
      <c r="AM245" s="12">
        <f t="shared" si="98"/>
        <v>2.1228514495744002</v>
      </c>
      <c r="AN245" s="12">
        <f t="shared" si="99"/>
        <v>0</v>
      </c>
    </row>
    <row r="246" spans="1:40" s="20" customFormat="1" ht="31.5" x14ac:dyDescent="0.25">
      <c r="A246" s="37" t="s">
        <v>318</v>
      </c>
      <c r="B246" s="37" t="s">
        <v>336</v>
      </c>
      <c r="C246" s="37" t="s">
        <v>541</v>
      </c>
      <c r="D246" s="37">
        <v>2026</v>
      </c>
      <c r="E246" s="37">
        <v>2026</v>
      </c>
      <c r="F246" s="37" t="s">
        <v>122</v>
      </c>
      <c r="G246" s="37" t="s">
        <v>122</v>
      </c>
      <c r="H246" s="37" t="s">
        <v>122</v>
      </c>
      <c r="I246" s="41">
        <f t="shared" si="112"/>
        <v>1.8982811596595202</v>
      </c>
      <c r="J246" s="37">
        <v>0</v>
      </c>
      <c r="K246" s="41">
        <f t="shared" si="110"/>
        <v>0</v>
      </c>
      <c r="L246" s="41">
        <v>0</v>
      </c>
      <c r="M246" s="41">
        <v>0</v>
      </c>
      <c r="N246" s="41">
        <v>0</v>
      </c>
      <c r="O246" s="41">
        <v>0</v>
      </c>
      <c r="P246" s="41">
        <f t="shared" si="106"/>
        <v>0</v>
      </c>
      <c r="Q246" s="41">
        <v>0</v>
      </c>
      <c r="R246" s="41">
        <v>0</v>
      </c>
      <c r="S246" s="41">
        <v>0</v>
      </c>
      <c r="T246" s="41">
        <v>0</v>
      </c>
      <c r="U246" s="41">
        <f t="shared" si="107"/>
        <v>0</v>
      </c>
      <c r="V246" s="41">
        <v>0</v>
      </c>
      <c r="W246" s="41">
        <v>0</v>
      </c>
      <c r="X246" s="41">
        <v>0</v>
      </c>
      <c r="Y246" s="41">
        <v>0</v>
      </c>
      <c r="Z246" s="41">
        <f t="shared" si="108"/>
        <v>1.8982811596595202</v>
      </c>
      <c r="AA246" s="41">
        <v>0</v>
      </c>
      <c r="AB246" s="41">
        <v>0</v>
      </c>
      <c r="AC246" s="41">
        <v>1.8982811596595202</v>
      </c>
      <c r="AD246" s="41">
        <v>0</v>
      </c>
      <c r="AE246" s="41">
        <f t="shared" si="109"/>
        <v>0</v>
      </c>
      <c r="AF246" s="41">
        <v>0</v>
      </c>
      <c r="AG246" s="41">
        <v>0</v>
      </c>
      <c r="AH246" s="41">
        <v>0</v>
      </c>
      <c r="AI246" s="41">
        <v>0</v>
      </c>
      <c r="AJ246" s="12">
        <f t="shared" si="100"/>
        <v>1.8982811596595202</v>
      </c>
      <c r="AK246" s="12">
        <f t="shared" si="96"/>
        <v>0</v>
      </c>
      <c r="AL246" s="12">
        <f t="shared" si="97"/>
        <v>0</v>
      </c>
      <c r="AM246" s="12">
        <f t="shared" si="98"/>
        <v>1.8982811596595202</v>
      </c>
      <c r="AN246" s="12">
        <f t="shared" si="99"/>
        <v>0</v>
      </c>
    </row>
    <row r="247" spans="1:40" s="20" customFormat="1" ht="31.5" x14ac:dyDescent="0.25">
      <c r="A247" s="37" t="s">
        <v>318</v>
      </c>
      <c r="B247" s="37" t="s">
        <v>337</v>
      </c>
      <c r="C247" s="37" t="s">
        <v>542</v>
      </c>
      <c r="D247" s="37">
        <v>2026</v>
      </c>
      <c r="E247" s="37">
        <v>2026</v>
      </c>
      <c r="F247" s="37" t="s">
        <v>122</v>
      </c>
      <c r="G247" s="37" t="s">
        <v>122</v>
      </c>
      <c r="H247" s="37" t="s">
        <v>122</v>
      </c>
      <c r="I247" s="41">
        <f t="shared" si="112"/>
        <v>2.3653873626824709</v>
      </c>
      <c r="J247" s="37">
        <v>0</v>
      </c>
      <c r="K247" s="41">
        <f t="shared" si="110"/>
        <v>0</v>
      </c>
      <c r="L247" s="41">
        <v>0</v>
      </c>
      <c r="M247" s="41">
        <v>0</v>
      </c>
      <c r="N247" s="41">
        <v>0</v>
      </c>
      <c r="O247" s="41">
        <v>0</v>
      </c>
      <c r="P247" s="41">
        <f t="shared" si="106"/>
        <v>0</v>
      </c>
      <c r="Q247" s="41">
        <v>0</v>
      </c>
      <c r="R247" s="41">
        <v>0</v>
      </c>
      <c r="S247" s="41">
        <v>0</v>
      </c>
      <c r="T247" s="41">
        <v>0</v>
      </c>
      <c r="U247" s="41">
        <f t="shared" si="107"/>
        <v>0</v>
      </c>
      <c r="V247" s="41">
        <v>0</v>
      </c>
      <c r="W247" s="41">
        <v>0</v>
      </c>
      <c r="X247" s="41">
        <v>0</v>
      </c>
      <c r="Y247" s="41">
        <v>0</v>
      </c>
      <c r="Z247" s="41">
        <f t="shared" si="108"/>
        <v>2.3653873626824709</v>
      </c>
      <c r="AA247" s="41">
        <v>0</v>
      </c>
      <c r="AB247" s="41">
        <v>0</v>
      </c>
      <c r="AC247" s="41">
        <v>2.3653873626824709</v>
      </c>
      <c r="AD247" s="41">
        <v>0</v>
      </c>
      <c r="AE247" s="41">
        <f t="shared" si="109"/>
        <v>0</v>
      </c>
      <c r="AF247" s="41">
        <v>0</v>
      </c>
      <c r="AG247" s="41">
        <v>0</v>
      </c>
      <c r="AH247" s="41">
        <v>0</v>
      </c>
      <c r="AI247" s="41">
        <v>0</v>
      </c>
      <c r="AJ247" s="12">
        <f t="shared" si="100"/>
        <v>2.3653873626824709</v>
      </c>
      <c r="AK247" s="12">
        <f t="shared" si="96"/>
        <v>0</v>
      </c>
      <c r="AL247" s="12">
        <f t="shared" si="97"/>
        <v>0</v>
      </c>
      <c r="AM247" s="12">
        <f t="shared" si="98"/>
        <v>2.3653873626824709</v>
      </c>
      <c r="AN247" s="12">
        <f t="shared" si="99"/>
        <v>0</v>
      </c>
    </row>
    <row r="248" spans="1:40" s="20" customFormat="1" ht="31.5" x14ac:dyDescent="0.25">
      <c r="A248" s="37" t="s">
        <v>318</v>
      </c>
      <c r="B248" s="37" t="s">
        <v>338</v>
      </c>
      <c r="C248" s="37" t="s">
        <v>543</v>
      </c>
      <c r="D248" s="37">
        <v>2026</v>
      </c>
      <c r="E248" s="37">
        <v>2026</v>
      </c>
      <c r="F248" s="37" t="s">
        <v>122</v>
      </c>
      <c r="G248" s="37" t="s">
        <v>122</v>
      </c>
      <c r="H248" s="37" t="s">
        <v>122</v>
      </c>
      <c r="I248" s="41">
        <f t="shared" si="112"/>
        <v>2.1228514495744002</v>
      </c>
      <c r="J248" s="37">
        <v>0</v>
      </c>
      <c r="K248" s="41">
        <f t="shared" si="110"/>
        <v>0</v>
      </c>
      <c r="L248" s="41">
        <v>0</v>
      </c>
      <c r="M248" s="41">
        <v>0</v>
      </c>
      <c r="N248" s="41">
        <v>0</v>
      </c>
      <c r="O248" s="41">
        <v>0</v>
      </c>
      <c r="P248" s="41">
        <f t="shared" si="106"/>
        <v>0</v>
      </c>
      <c r="Q248" s="41">
        <v>0</v>
      </c>
      <c r="R248" s="41">
        <v>0</v>
      </c>
      <c r="S248" s="41">
        <v>0</v>
      </c>
      <c r="T248" s="41">
        <v>0</v>
      </c>
      <c r="U248" s="41">
        <f t="shared" si="107"/>
        <v>0</v>
      </c>
      <c r="V248" s="41">
        <v>0</v>
      </c>
      <c r="W248" s="41">
        <v>0</v>
      </c>
      <c r="X248" s="41">
        <v>0</v>
      </c>
      <c r="Y248" s="41">
        <v>0</v>
      </c>
      <c r="Z248" s="41">
        <f t="shared" si="108"/>
        <v>2.1228514495744002</v>
      </c>
      <c r="AA248" s="41">
        <v>0</v>
      </c>
      <c r="AB248" s="41">
        <v>0</v>
      </c>
      <c r="AC248" s="41">
        <v>2.1228514495744002</v>
      </c>
      <c r="AD248" s="41">
        <v>0</v>
      </c>
      <c r="AE248" s="41">
        <f t="shared" si="109"/>
        <v>0</v>
      </c>
      <c r="AF248" s="41">
        <v>0</v>
      </c>
      <c r="AG248" s="41">
        <v>0</v>
      </c>
      <c r="AH248" s="41">
        <v>0</v>
      </c>
      <c r="AI248" s="41">
        <v>0</v>
      </c>
      <c r="AJ248" s="12">
        <f t="shared" si="100"/>
        <v>2.1228514495744002</v>
      </c>
      <c r="AK248" s="12">
        <f t="shared" si="96"/>
        <v>0</v>
      </c>
      <c r="AL248" s="12">
        <f t="shared" si="97"/>
        <v>0</v>
      </c>
      <c r="AM248" s="12">
        <f t="shared" si="98"/>
        <v>2.1228514495744002</v>
      </c>
      <c r="AN248" s="12">
        <f t="shared" si="99"/>
        <v>0</v>
      </c>
    </row>
    <row r="249" spans="1:40" s="20" customFormat="1" ht="31.5" x14ac:dyDescent="0.25">
      <c r="A249" s="37" t="s">
        <v>318</v>
      </c>
      <c r="B249" s="37" t="s">
        <v>339</v>
      </c>
      <c r="C249" s="37" t="s">
        <v>544</v>
      </c>
      <c r="D249" s="37">
        <v>2026</v>
      </c>
      <c r="E249" s="37">
        <v>2026</v>
      </c>
      <c r="F249" s="37" t="s">
        <v>122</v>
      </c>
      <c r="G249" s="37" t="s">
        <v>122</v>
      </c>
      <c r="H249" s="37" t="s">
        <v>122</v>
      </c>
      <c r="I249" s="41">
        <f t="shared" si="112"/>
        <v>2.7965623193190403</v>
      </c>
      <c r="J249" s="37">
        <v>0</v>
      </c>
      <c r="K249" s="41">
        <f t="shared" si="110"/>
        <v>0</v>
      </c>
      <c r="L249" s="41">
        <v>0</v>
      </c>
      <c r="M249" s="41">
        <v>0</v>
      </c>
      <c r="N249" s="41">
        <v>0</v>
      </c>
      <c r="O249" s="41">
        <v>0</v>
      </c>
      <c r="P249" s="41">
        <f t="shared" si="106"/>
        <v>0</v>
      </c>
      <c r="Q249" s="41">
        <v>0</v>
      </c>
      <c r="R249" s="41">
        <v>0</v>
      </c>
      <c r="S249" s="41">
        <v>0</v>
      </c>
      <c r="T249" s="41">
        <v>0</v>
      </c>
      <c r="U249" s="41">
        <f t="shared" si="107"/>
        <v>0</v>
      </c>
      <c r="V249" s="41">
        <v>0</v>
      </c>
      <c r="W249" s="41">
        <v>0</v>
      </c>
      <c r="X249" s="41">
        <v>0</v>
      </c>
      <c r="Y249" s="41">
        <v>0</v>
      </c>
      <c r="Z249" s="41">
        <f t="shared" si="108"/>
        <v>2.7965623193190403</v>
      </c>
      <c r="AA249" s="41">
        <v>0</v>
      </c>
      <c r="AB249" s="41">
        <v>0</v>
      </c>
      <c r="AC249" s="41">
        <v>2.7965623193190403</v>
      </c>
      <c r="AD249" s="41">
        <v>0</v>
      </c>
      <c r="AE249" s="41">
        <f t="shared" si="109"/>
        <v>0</v>
      </c>
      <c r="AF249" s="41">
        <v>0</v>
      </c>
      <c r="AG249" s="41">
        <v>0</v>
      </c>
      <c r="AH249" s="41">
        <v>0</v>
      </c>
      <c r="AI249" s="41">
        <v>0</v>
      </c>
      <c r="AJ249" s="12">
        <f t="shared" si="100"/>
        <v>2.7965623193190403</v>
      </c>
      <c r="AK249" s="12">
        <f t="shared" si="96"/>
        <v>0</v>
      </c>
      <c r="AL249" s="12">
        <f t="shared" si="97"/>
        <v>0</v>
      </c>
      <c r="AM249" s="12">
        <f t="shared" si="98"/>
        <v>2.7965623193190403</v>
      </c>
      <c r="AN249" s="12">
        <f t="shared" si="99"/>
        <v>0</v>
      </c>
    </row>
    <row r="250" spans="1:40" s="20" customFormat="1" ht="31.5" x14ac:dyDescent="0.25">
      <c r="A250" s="37" t="s">
        <v>318</v>
      </c>
      <c r="B250" s="37" t="s">
        <v>340</v>
      </c>
      <c r="C250" s="37" t="s">
        <v>545</v>
      </c>
      <c r="D250" s="37">
        <v>2026</v>
      </c>
      <c r="E250" s="37">
        <v>2026</v>
      </c>
      <c r="F250" s="37" t="s">
        <v>122</v>
      </c>
      <c r="G250" s="37" t="s">
        <v>122</v>
      </c>
      <c r="H250" s="37" t="s">
        <v>122</v>
      </c>
      <c r="I250" s="41">
        <f t="shared" si="112"/>
        <v>2.7965623193190403</v>
      </c>
      <c r="J250" s="37">
        <v>0</v>
      </c>
      <c r="K250" s="41">
        <f t="shared" si="110"/>
        <v>0</v>
      </c>
      <c r="L250" s="41">
        <v>0</v>
      </c>
      <c r="M250" s="41">
        <v>0</v>
      </c>
      <c r="N250" s="41">
        <v>0</v>
      </c>
      <c r="O250" s="41">
        <v>0</v>
      </c>
      <c r="P250" s="41">
        <f t="shared" si="106"/>
        <v>0</v>
      </c>
      <c r="Q250" s="41">
        <v>0</v>
      </c>
      <c r="R250" s="41">
        <v>0</v>
      </c>
      <c r="S250" s="41">
        <v>0</v>
      </c>
      <c r="T250" s="41">
        <v>0</v>
      </c>
      <c r="U250" s="41">
        <f t="shared" si="107"/>
        <v>0</v>
      </c>
      <c r="V250" s="41">
        <v>0</v>
      </c>
      <c r="W250" s="41">
        <v>0</v>
      </c>
      <c r="X250" s="41">
        <v>0</v>
      </c>
      <c r="Y250" s="41">
        <v>0</v>
      </c>
      <c r="Z250" s="41">
        <f t="shared" si="108"/>
        <v>2.7965623193190403</v>
      </c>
      <c r="AA250" s="41">
        <v>0</v>
      </c>
      <c r="AB250" s="41">
        <v>0</v>
      </c>
      <c r="AC250" s="41">
        <v>2.7965623193190403</v>
      </c>
      <c r="AD250" s="41">
        <v>0</v>
      </c>
      <c r="AE250" s="41">
        <f t="shared" si="109"/>
        <v>0</v>
      </c>
      <c r="AF250" s="41">
        <v>0</v>
      </c>
      <c r="AG250" s="41">
        <v>0</v>
      </c>
      <c r="AH250" s="41">
        <v>0</v>
      </c>
      <c r="AI250" s="41">
        <v>0</v>
      </c>
      <c r="AJ250" s="12">
        <f>SUM(AK250:AN250)</f>
        <v>2.7965623193190403</v>
      </c>
      <c r="AK250" s="12">
        <f t="shared" si="96"/>
        <v>0</v>
      </c>
      <c r="AL250" s="12">
        <f t="shared" si="97"/>
        <v>0</v>
      </c>
      <c r="AM250" s="12">
        <f t="shared" si="98"/>
        <v>2.7965623193190403</v>
      </c>
      <c r="AN250" s="12">
        <f t="shared" si="99"/>
        <v>0</v>
      </c>
    </row>
    <row r="251" spans="1:40" s="20" customFormat="1" ht="31.5" x14ac:dyDescent="0.25">
      <c r="A251" s="37" t="s">
        <v>318</v>
      </c>
      <c r="B251" s="37" t="s">
        <v>341</v>
      </c>
      <c r="C251" s="37" t="s">
        <v>546</v>
      </c>
      <c r="D251" s="37">
        <v>2026</v>
      </c>
      <c r="E251" s="37">
        <v>2026</v>
      </c>
      <c r="F251" s="37" t="s">
        <v>122</v>
      </c>
      <c r="G251" s="37" t="s">
        <v>122</v>
      </c>
      <c r="H251" s="37" t="s">
        <v>122</v>
      </c>
      <c r="I251" s="41">
        <f t="shared" si="112"/>
        <v>2.7965623193190403</v>
      </c>
      <c r="J251" s="37">
        <v>0</v>
      </c>
      <c r="K251" s="41">
        <f t="shared" si="110"/>
        <v>0</v>
      </c>
      <c r="L251" s="41">
        <v>0</v>
      </c>
      <c r="M251" s="41">
        <v>0</v>
      </c>
      <c r="N251" s="41">
        <v>0</v>
      </c>
      <c r="O251" s="41">
        <v>0</v>
      </c>
      <c r="P251" s="41">
        <f t="shared" si="106"/>
        <v>0</v>
      </c>
      <c r="Q251" s="41">
        <v>0</v>
      </c>
      <c r="R251" s="41">
        <v>0</v>
      </c>
      <c r="S251" s="41">
        <v>0</v>
      </c>
      <c r="T251" s="41">
        <v>0</v>
      </c>
      <c r="U251" s="41">
        <f t="shared" si="107"/>
        <v>0</v>
      </c>
      <c r="V251" s="41">
        <v>0</v>
      </c>
      <c r="W251" s="41">
        <v>0</v>
      </c>
      <c r="X251" s="41">
        <v>0</v>
      </c>
      <c r="Y251" s="41">
        <v>0</v>
      </c>
      <c r="Z251" s="41">
        <f t="shared" si="108"/>
        <v>2.7965623193190403</v>
      </c>
      <c r="AA251" s="41">
        <v>0</v>
      </c>
      <c r="AB251" s="41">
        <v>0</v>
      </c>
      <c r="AC251" s="41">
        <v>2.7965623193190403</v>
      </c>
      <c r="AD251" s="41">
        <v>0</v>
      </c>
      <c r="AE251" s="41">
        <f t="shared" si="109"/>
        <v>0</v>
      </c>
      <c r="AF251" s="41">
        <v>0</v>
      </c>
      <c r="AG251" s="41">
        <v>0</v>
      </c>
      <c r="AH251" s="41">
        <v>0</v>
      </c>
      <c r="AI251" s="41">
        <v>0</v>
      </c>
      <c r="AJ251" s="12">
        <f t="shared" si="100"/>
        <v>2.7965623193190403</v>
      </c>
      <c r="AK251" s="12">
        <f t="shared" si="96"/>
        <v>0</v>
      </c>
      <c r="AL251" s="12">
        <f t="shared" si="97"/>
        <v>0</v>
      </c>
      <c r="AM251" s="12">
        <f t="shared" si="98"/>
        <v>2.7965623193190403</v>
      </c>
      <c r="AN251" s="12">
        <f t="shared" si="99"/>
        <v>0</v>
      </c>
    </row>
    <row r="252" spans="1:40" s="20" customFormat="1" ht="31.5" x14ac:dyDescent="0.25">
      <c r="A252" s="37" t="s">
        <v>318</v>
      </c>
      <c r="B252" s="37" t="s">
        <v>342</v>
      </c>
      <c r="C252" s="37" t="s">
        <v>547</v>
      </c>
      <c r="D252" s="37">
        <v>2027</v>
      </c>
      <c r="E252" s="37">
        <v>2027</v>
      </c>
      <c r="F252" s="37" t="s">
        <v>122</v>
      </c>
      <c r="G252" s="37" t="s">
        <v>122</v>
      </c>
      <c r="H252" s="37" t="s">
        <v>122</v>
      </c>
      <c r="I252" s="41">
        <f t="shared" si="112"/>
        <v>1.5468429702376354</v>
      </c>
      <c r="J252" s="37">
        <v>0</v>
      </c>
      <c r="K252" s="41">
        <f t="shared" si="110"/>
        <v>0</v>
      </c>
      <c r="L252" s="41">
        <v>0</v>
      </c>
      <c r="M252" s="41">
        <v>0</v>
      </c>
      <c r="N252" s="41">
        <v>0</v>
      </c>
      <c r="O252" s="41">
        <v>0</v>
      </c>
      <c r="P252" s="41">
        <f t="shared" si="106"/>
        <v>0</v>
      </c>
      <c r="Q252" s="41">
        <v>0</v>
      </c>
      <c r="R252" s="41">
        <v>0</v>
      </c>
      <c r="S252" s="41">
        <v>0</v>
      </c>
      <c r="T252" s="41">
        <v>0</v>
      </c>
      <c r="U252" s="41">
        <f t="shared" si="107"/>
        <v>0</v>
      </c>
      <c r="V252" s="41">
        <v>0</v>
      </c>
      <c r="W252" s="41">
        <v>0</v>
      </c>
      <c r="X252" s="41">
        <v>0</v>
      </c>
      <c r="Y252" s="41">
        <v>0</v>
      </c>
      <c r="Z252" s="41">
        <f t="shared" si="108"/>
        <v>0</v>
      </c>
      <c r="AA252" s="41">
        <v>0</v>
      </c>
      <c r="AB252" s="41">
        <v>0</v>
      </c>
      <c r="AC252" s="41">
        <v>0</v>
      </c>
      <c r="AD252" s="41">
        <v>0</v>
      </c>
      <c r="AE252" s="41">
        <f t="shared" si="109"/>
        <v>1.5468429702376354</v>
      </c>
      <c r="AF252" s="41">
        <v>0</v>
      </c>
      <c r="AG252" s="41">
        <v>0</v>
      </c>
      <c r="AH252" s="41">
        <v>1.5468429702376354</v>
      </c>
      <c r="AI252" s="41">
        <v>0</v>
      </c>
      <c r="AJ252" s="12">
        <f t="shared" si="100"/>
        <v>1.5468429702376354</v>
      </c>
      <c r="AK252" s="12">
        <f t="shared" si="96"/>
        <v>0</v>
      </c>
      <c r="AL252" s="12">
        <f t="shared" si="97"/>
        <v>0</v>
      </c>
      <c r="AM252" s="12">
        <f t="shared" si="98"/>
        <v>1.5468429702376354</v>
      </c>
      <c r="AN252" s="12">
        <f t="shared" si="99"/>
        <v>0</v>
      </c>
    </row>
    <row r="253" spans="1:40" s="20" customFormat="1" ht="31.5" x14ac:dyDescent="0.25">
      <c r="A253" s="37" t="s">
        <v>343</v>
      </c>
      <c r="B253" s="37" t="s">
        <v>344</v>
      </c>
      <c r="C253" s="37" t="s">
        <v>26</v>
      </c>
      <c r="D253" s="37">
        <v>2023</v>
      </c>
      <c r="E253" s="37">
        <v>2026</v>
      </c>
      <c r="F253" s="37" t="s">
        <v>122</v>
      </c>
      <c r="G253" s="37" t="s">
        <v>122</v>
      </c>
      <c r="H253" s="37" t="s">
        <v>122</v>
      </c>
      <c r="I253" s="41">
        <f t="shared" si="112"/>
        <v>15.050840134183012</v>
      </c>
      <c r="J253" s="37">
        <v>0</v>
      </c>
      <c r="K253" s="41">
        <f t="shared" si="110"/>
        <v>2.9935149999999995</v>
      </c>
      <c r="L253" s="41">
        <v>0</v>
      </c>
      <c r="M253" s="41">
        <v>0</v>
      </c>
      <c r="N253" s="41">
        <f>SUM(N254:N259)</f>
        <v>2.9935149999999995</v>
      </c>
      <c r="O253" s="41">
        <v>0</v>
      </c>
      <c r="P253" s="41">
        <f t="shared" si="106"/>
        <v>3.2076278740480002</v>
      </c>
      <c r="Q253" s="41">
        <v>0</v>
      </c>
      <c r="R253" s="41">
        <v>0</v>
      </c>
      <c r="S253" s="41">
        <f>SUM(S254:S259)</f>
        <v>3.2076278740480002</v>
      </c>
      <c r="T253" s="41">
        <v>0</v>
      </c>
      <c r="U253" s="41">
        <f t="shared" si="107"/>
        <v>1.8480871366630403</v>
      </c>
      <c r="V253" s="41">
        <v>0</v>
      </c>
      <c r="W253" s="41">
        <v>0</v>
      </c>
      <c r="X253" s="41">
        <f>SUM(X254:X259)</f>
        <v>1.8480871366630403</v>
      </c>
      <c r="Y253" s="41">
        <v>0</v>
      </c>
      <c r="Z253" s="41">
        <f t="shared" si="108"/>
        <v>7.0016101234719743</v>
      </c>
      <c r="AA253" s="41">
        <v>0</v>
      </c>
      <c r="AB253" s="41">
        <v>0</v>
      </c>
      <c r="AC253" s="41">
        <f>SUM(AC254:AC259)</f>
        <v>7.0016101234719743</v>
      </c>
      <c r="AD253" s="41">
        <v>0</v>
      </c>
      <c r="AE253" s="41">
        <f t="shared" si="109"/>
        <v>0</v>
      </c>
      <c r="AF253" s="41">
        <v>0</v>
      </c>
      <c r="AG253" s="41">
        <v>0</v>
      </c>
      <c r="AH253" s="41">
        <f>SUM(AH254:AH259)</f>
        <v>0</v>
      </c>
      <c r="AI253" s="41">
        <v>0</v>
      </c>
      <c r="AJ253" s="12">
        <f t="shared" si="100"/>
        <v>15.050840134183012</v>
      </c>
      <c r="AK253" s="12">
        <f t="shared" si="96"/>
        <v>0</v>
      </c>
      <c r="AL253" s="12">
        <f t="shared" si="97"/>
        <v>0</v>
      </c>
      <c r="AM253" s="12">
        <f t="shared" si="98"/>
        <v>15.050840134183012</v>
      </c>
      <c r="AN253" s="12">
        <f t="shared" si="99"/>
        <v>0</v>
      </c>
    </row>
    <row r="254" spans="1:40" s="20" customFormat="1" ht="31.5" x14ac:dyDescent="0.25">
      <c r="A254" s="37" t="s">
        <v>343</v>
      </c>
      <c r="B254" s="37" t="s">
        <v>345</v>
      </c>
      <c r="C254" s="37" t="s">
        <v>548</v>
      </c>
      <c r="D254" s="37">
        <v>2023</v>
      </c>
      <c r="E254" s="37">
        <v>2023</v>
      </c>
      <c r="F254" s="37" t="s">
        <v>122</v>
      </c>
      <c r="G254" s="37" t="s">
        <v>122</v>
      </c>
      <c r="H254" s="37" t="s">
        <v>122</v>
      </c>
      <c r="I254" s="41">
        <f t="shared" si="112"/>
        <v>2.1935149999999997</v>
      </c>
      <c r="J254" s="37">
        <v>0</v>
      </c>
      <c r="K254" s="41">
        <f t="shared" si="110"/>
        <v>2.1935149999999997</v>
      </c>
      <c r="L254" s="41">
        <v>0</v>
      </c>
      <c r="M254" s="41">
        <v>0</v>
      </c>
      <c r="N254" s="41">
        <v>2.1935149999999997</v>
      </c>
      <c r="O254" s="41">
        <v>0</v>
      </c>
      <c r="P254" s="41">
        <f t="shared" si="106"/>
        <v>0</v>
      </c>
      <c r="Q254" s="41">
        <v>0</v>
      </c>
      <c r="R254" s="41">
        <v>0</v>
      </c>
      <c r="S254" s="41">
        <v>0</v>
      </c>
      <c r="T254" s="41">
        <v>0</v>
      </c>
      <c r="U254" s="41">
        <f t="shared" si="107"/>
        <v>0</v>
      </c>
      <c r="V254" s="41">
        <v>0</v>
      </c>
      <c r="W254" s="41">
        <v>0</v>
      </c>
      <c r="X254" s="41">
        <v>0</v>
      </c>
      <c r="Y254" s="41">
        <v>0</v>
      </c>
      <c r="Z254" s="41">
        <f t="shared" si="108"/>
        <v>0</v>
      </c>
      <c r="AA254" s="41">
        <v>0</v>
      </c>
      <c r="AB254" s="41">
        <v>0</v>
      </c>
      <c r="AC254" s="41">
        <v>0</v>
      </c>
      <c r="AD254" s="41">
        <v>0</v>
      </c>
      <c r="AE254" s="41">
        <f t="shared" si="109"/>
        <v>0</v>
      </c>
      <c r="AF254" s="41">
        <v>0</v>
      </c>
      <c r="AG254" s="41">
        <v>0</v>
      </c>
      <c r="AH254" s="41">
        <v>0</v>
      </c>
      <c r="AI254" s="41">
        <v>0</v>
      </c>
      <c r="AJ254" s="12">
        <f t="shared" si="100"/>
        <v>2.1935149999999997</v>
      </c>
      <c r="AK254" s="12">
        <f t="shared" si="96"/>
        <v>0</v>
      </c>
      <c r="AL254" s="12">
        <f t="shared" si="97"/>
        <v>0</v>
      </c>
      <c r="AM254" s="12">
        <f t="shared" si="98"/>
        <v>2.1935149999999997</v>
      </c>
      <c r="AN254" s="12">
        <f t="shared" si="99"/>
        <v>0</v>
      </c>
    </row>
    <row r="255" spans="1:40" s="20" customFormat="1" ht="47.25" x14ac:dyDescent="0.25">
      <c r="A255" s="37" t="s">
        <v>343</v>
      </c>
      <c r="B255" s="37" t="s">
        <v>346</v>
      </c>
      <c r="C255" s="37" t="s">
        <v>549</v>
      </c>
      <c r="D255" s="37">
        <v>2023</v>
      </c>
      <c r="E255" s="37">
        <v>2024</v>
      </c>
      <c r="F255" s="37" t="s">
        <v>122</v>
      </c>
      <c r="G255" s="37" t="s">
        <v>122</v>
      </c>
      <c r="H255" s="37" t="s">
        <v>122</v>
      </c>
      <c r="I255" s="41">
        <f t="shared" si="112"/>
        <v>0.8</v>
      </c>
      <c r="J255" s="37">
        <v>0</v>
      </c>
      <c r="K255" s="41">
        <f t="shared" si="110"/>
        <v>0.8</v>
      </c>
      <c r="L255" s="41">
        <v>0</v>
      </c>
      <c r="M255" s="41">
        <v>0</v>
      </c>
      <c r="N255" s="41">
        <v>0.8</v>
      </c>
      <c r="O255" s="41">
        <v>0</v>
      </c>
      <c r="P255" s="41">
        <f t="shared" si="106"/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f t="shared" si="107"/>
        <v>0</v>
      </c>
      <c r="V255" s="41">
        <v>0</v>
      </c>
      <c r="W255" s="41">
        <v>0</v>
      </c>
      <c r="X255" s="41">
        <v>0</v>
      </c>
      <c r="Y255" s="41">
        <v>0</v>
      </c>
      <c r="Z255" s="41">
        <f t="shared" si="108"/>
        <v>0</v>
      </c>
      <c r="AA255" s="41">
        <v>0</v>
      </c>
      <c r="AB255" s="41">
        <v>0</v>
      </c>
      <c r="AC255" s="41">
        <v>0</v>
      </c>
      <c r="AD255" s="41">
        <v>0</v>
      </c>
      <c r="AE255" s="41">
        <f t="shared" si="109"/>
        <v>0</v>
      </c>
      <c r="AF255" s="41">
        <v>0</v>
      </c>
      <c r="AG255" s="41">
        <v>0</v>
      </c>
      <c r="AH255" s="41">
        <v>0</v>
      </c>
      <c r="AI255" s="41">
        <v>0</v>
      </c>
      <c r="AJ255" s="12">
        <f t="shared" si="100"/>
        <v>0.8</v>
      </c>
      <c r="AK255" s="12">
        <f t="shared" si="96"/>
        <v>0</v>
      </c>
      <c r="AL255" s="12">
        <f t="shared" si="97"/>
        <v>0</v>
      </c>
      <c r="AM255" s="12">
        <f t="shared" si="98"/>
        <v>0.8</v>
      </c>
      <c r="AN255" s="12">
        <f t="shared" si="99"/>
        <v>0</v>
      </c>
    </row>
    <row r="256" spans="1:40" s="20" customFormat="1" ht="31.5" x14ac:dyDescent="0.25">
      <c r="A256" s="37" t="s">
        <v>343</v>
      </c>
      <c r="B256" s="37" t="s">
        <v>347</v>
      </c>
      <c r="C256" s="37" t="s">
        <v>550</v>
      </c>
      <c r="D256" s="37">
        <v>2023</v>
      </c>
      <c r="E256" s="37">
        <v>2024</v>
      </c>
      <c r="F256" s="37" t="s">
        <v>122</v>
      </c>
      <c r="G256" s="37" t="s">
        <v>122</v>
      </c>
      <c r="H256" s="37" t="s">
        <v>122</v>
      </c>
      <c r="I256" s="41">
        <f t="shared" si="112"/>
        <v>3.2076278740480002</v>
      </c>
      <c r="J256" s="37">
        <v>0</v>
      </c>
      <c r="K256" s="41">
        <f t="shared" si="110"/>
        <v>0</v>
      </c>
      <c r="L256" s="41">
        <v>0</v>
      </c>
      <c r="M256" s="41">
        <v>0</v>
      </c>
      <c r="N256" s="41">
        <v>0</v>
      </c>
      <c r="O256" s="41">
        <v>0</v>
      </c>
      <c r="P256" s="41">
        <f t="shared" si="106"/>
        <v>3.2076278740480002</v>
      </c>
      <c r="Q256" s="41">
        <v>0</v>
      </c>
      <c r="R256" s="41">
        <v>0</v>
      </c>
      <c r="S256" s="41">
        <v>3.2076278740480002</v>
      </c>
      <c r="T256" s="41">
        <v>0</v>
      </c>
      <c r="U256" s="41">
        <f t="shared" si="107"/>
        <v>0</v>
      </c>
      <c r="V256" s="41">
        <v>0</v>
      </c>
      <c r="W256" s="41">
        <v>0</v>
      </c>
      <c r="X256" s="41">
        <v>0</v>
      </c>
      <c r="Y256" s="41">
        <v>0</v>
      </c>
      <c r="Z256" s="41">
        <f t="shared" si="108"/>
        <v>0</v>
      </c>
      <c r="AA256" s="41">
        <v>0</v>
      </c>
      <c r="AB256" s="41">
        <v>0</v>
      </c>
      <c r="AC256" s="41">
        <v>0</v>
      </c>
      <c r="AD256" s="41">
        <v>0</v>
      </c>
      <c r="AE256" s="41">
        <f t="shared" si="109"/>
        <v>0</v>
      </c>
      <c r="AF256" s="41">
        <v>0</v>
      </c>
      <c r="AG256" s="41">
        <v>0</v>
      </c>
      <c r="AH256" s="41">
        <v>0</v>
      </c>
      <c r="AI256" s="41">
        <v>0</v>
      </c>
      <c r="AJ256" s="12">
        <f t="shared" si="100"/>
        <v>3.2076278740480002</v>
      </c>
      <c r="AK256" s="12">
        <f t="shared" si="96"/>
        <v>0</v>
      </c>
      <c r="AL256" s="12">
        <f t="shared" si="97"/>
        <v>0</v>
      </c>
      <c r="AM256" s="12">
        <f t="shared" si="98"/>
        <v>3.2076278740480002</v>
      </c>
      <c r="AN256" s="12">
        <f t="shared" si="99"/>
        <v>0</v>
      </c>
    </row>
    <row r="257" spans="1:40" s="20" customFormat="1" ht="31.5" x14ac:dyDescent="0.25">
      <c r="A257" s="37" t="s">
        <v>343</v>
      </c>
      <c r="B257" s="37" t="s">
        <v>348</v>
      </c>
      <c r="C257" s="37" t="s">
        <v>551</v>
      </c>
      <c r="D257" s="37">
        <v>2025</v>
      </c>
      <c r="E257" s="37">
        <v>2025</v>
      </c>
      <c r="F257" s="37" t="s">
        <v>122</v>
      </c>
      <c r="G257" s="37" t="s">
        <v>122</v>
      </c>
      <c r="H257" s="37" t="s">
        <v>122</v>
      </c>
      <c r="I257" s="41">
        <f t="shared" si="112"/>
        <v>1.8480871366630403</v>
      </c>
      <c r="J257" s="37">
        <v>0</v>
      </c>
      <c r="K257" s="41">
        <f t="shared" si="110"/>
        <v>0</v>
      </c>
      <c r="L257" s="41">
        <v>0</v>
      </c>
      <c r="M257" s="41">
        <v>0</v>
      </c>
      <c r="N257" s="41">
        <v>0</v>
      </c>
      <c r="O257" s="41">
        <v>0</v>
      </c>
      <c r="P257" s="41">
        <f t="shared" si="106"/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f t="shared" si="107"/>
        <v>1.8480871366630403</v>
      </c>
      <c r="V257" s="41">
        <v>0</v>
      </c>
      <c r="W257" s="41">
        <v>0</v>
      </c>
      <c r="X257" s="41">
        <v>1.8480871366630403</v>
      </c>
      <c r="Y257" s="41">
        <v>0</v>
      </c>
      <c r="Z257" s="41">
        <f t="shared" si="108"/>
        <v>0</v>
      </c>
      <c r="AA257" s="41">
        <v>0</v>
      </c>
      <c r="AB257" s="41">
        <v>0</v>
      </c>
      <c r="AC257" s="41">
        <v>0</v>
      </c>
      <c r="AD257" s="41">
        <v>0</v>
      </c>
      <c r="AE257" s="41">
        <f t="shared" si="109"/>
        <v>0</v>
      </c>
      <c r="AF257" s="41">
        <v>0</v>
      </c>
      <c r="AG257" s="41">
        <v>0</v>
      </c>
      <c r="AH257" s="41">
        <v>0</v>
      </c>
      <c r="AI257" s="41">
        <v>0</v>
      </c>
      <c r="AJ257" s="12">
        <f t="shared" si="100"/>
        <v>1.8480871366630403</v>
      </c>
      <c r="AK257" s="12">
        <f t="shared" si="96"/>
        <v>0</v>
      </c>
      <c r="AL257" s="12">
        <f t="shared" si="97"/>
        <v>0</v>
      </c>
      <c r="AM257" s="12">
        <f t="shared" si="98"/>
        <v>1.8480871366630403</v>
      </c>
      <c r="AN257" s="12">
        <f t="shared" si="99"/>
        <v>0</v>
      </c>
    </row>
    <row r="258" spans="1:40" s="20" customFormat="1" ht="47.25" x14ac:dyDescent="0.25">
      <c r="A258" s="37" t="s">
        <v>343</v>
      </c>
      <c r="B258" s="37" t="s">
        <v>349</v>
      </c>
      <c r="C258" s="37" t="s">
        <v>552</v>
      </c>
      <c r="D258" s="37">
        <v>2026</v>
      </c>
      <c r="E258" s="37">
        <v>2026</v>
      </c>
      <c r="F258" s="37" t="s">
        <v>122</v>
      </c>
      <c r="G258" s="37" t="s">
        <v>122</v>
      </c>
      <c r="H258" s="37" t="s">
        <v>122</v>
      </c>
      <c r="I258" s="41">
        <f t="shared" si="112"/>
        <v>2.3338700411573248</v>
      </c>
      <c r="J258" s="37">
        <v>0</v>
      </c>
      <c r="K258" s="41">
        <f t="shared" si="110"/>
        <v>0</v>
      </c>
      <c r="L258" s="41">
        <v>0</v>
      </c>
      <c r="M258" s="41">
        <v>0</v>
      </c>
      <c r="N258" s="41">
        <v>0</v>
      </c>
      <c r="O258" s="41">
        <v>0</v>
      </c>
      <c r="P258" s="41">
        <f t="shared" si="106"/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f t="shared" si="107"/>
        <v>0</v>
      </c>
      <c r="V258" s="41">
        <v>0</v>
      </c>
      <c r="W258" s="41">
        <v>0</v>
      </c>
      <c r="X258" s="41">
        <v>0</v>
      </c>
      <c r="Y258" s="41">
        <v>0</v>
      </c>
      <c r="Z258" s="41">
        <f t="shared" si="108"/>
        <v>2.3338700411573248</v>
      </c>
      <c r="AA258" s="41">
        <v>0</v>
      </c>
      <c r="AB258" s="41">
        <v>0</v>
      </c>
      <c r="AC258" s="41">
        <v>2.3338700411573248</v>
      </c>
      <c r="AD258" s="41">
        <v>0</v>
      </c>
      <c r="AE258" s="41">
        <f t="shared" si="109"/>
        <v>0</v>
      </c>
      <c r="AF258" s="41">
        <v>0</v>
      </c>
      <c r="AG258" s="41">
        <v>0</v>
      </c>
      <c r="AH258" s="41">
        <v>0</v>
      </c>
      <c r="AI258" s="41">
        <v>0</v>
      </c>
      <c r="AJ258" s="12">
        <f t="shared" si="100"/>
        <v>2.3338700411573248</v>
      </c>
      <c r="AK258" s="12">
        <f t="shared" si="96"/>
        <v>0</v>
      </c>
      <c r="AL258" s="12">
        <f t="shared" si="97"/>
        <v>0</v>
      </c>
      <c r="AM258" s="12">
        <f t="shared" si="98"/>
        <v>2.3338700411573248</v>
      </c>
      <c r="AN258" s="12">
        <f t="shared" si="99"/>
        <v>0</v>
      </c>
    </row>
    <row r="259" spans="1:40" s="22" customFormat="1" ht="63" x14ac:dyDescent="0.25">
      <c r="A259" s="37" t="s">
        <v>343</v>
      </c>
      <c r="B259" s="37" t="s">
        <v>350</v>
      </c>
      <c r="C259" s="37" t="s">
        <v>553</v>
      </c>
      <c r="D259" s="37">
        <v>2026</v>
      </c>
      <c r="E259" s="37">
        <v>2026</v>
      </c>
      <c r="F259" s="37" t="s">
        <v>122</v>
      </c>
      <c r="G259" s="37" t="s">
        <v>122</v>
      </c>
      <c r="H259" s="37" t="s">
        <v>122</v>
      </c>
      <c r="I259" s="41">
        <f t="shared" si="112"/>
        <v>4.6677400823146495</v>
      </c>
      <c r="J259" s="37">
        <v>0</v>
      </c>
      <c r="K259" s="41">
        <f t="shared" si="110"/>
        <v>0</v>
      </c>
      <c r="L259" s="41">
        <v>0</v>
      </c>
      <c r="M259" s="41">
        <v>0</v>
      </c>
      <c r="N259" s="41">
        <v>0</v>
      </c>
      <c r="O259" s="41">
        <v>0</v>
      </c>
      <c r="P259" s="41">
        <f t="shared" si="106"/>
        <v>0</v>
      </c>
      <c r="Q259" s="41">
        <v>0</v>
      </c>
      <c r="R259" s="41">
        <v>0</v>
      </c>
      <c r="S259" s="41">
        <v>0</v>
      </c>
      <c r="T259" s="41">
        <v>0</v>
      </c>
      <c r="U259" s="41">
        <f t="shared" si="107"/>
        <v>0</v>
      </c>
      <c r="V259" s="41">
        <v>0</v>
      </c>
      <c r="W259" s="41">
        <v>0</v>
      </c>
      <c r="X259" s="41">
        <v>0</v>
      </c>
      <c r="Y259" s="41">
        <v>0</v>
      </c>
      <c r="Z259" s="41">
        <f t="shared" si="108"/>
        <v>4.6677400823146495</v>
      </c>
      <c r="AA259" s="41">
        <v>0</v>
      </c>
      <c r="AB259" s="41">
        <v>0</v>
      </c>
      <c r="AC259" s="41">
        <v>4.6677400823146495</v>
      </c>
      <c r="AD259" s="41">
        <v>0</v>
      </c>
      <c r="AE259" s="41">
        <f t="shared" si="109"/>
        <v>0</v>
      </c>
      <c r="AF259" s="41">
        <v>0</v>
      </c>
      <c r="AG259" s="41">
        <v>0</v>
      </c>
      <c r="AH259" s="41">
        <v>0</v>
      </c>
      <c r="AI259" s="41">
        <v>0</v>
      </c>
      <c r="AJ259" s="12">
        <f t="shared" ref="AJ259:AJ260" si="113">SUM(AK259:AN259)</f>
        <v>4.6677400823146495</v>
      </c>
      <c r="AK259" s="12">
        <f t="shared" si="96"/>
        <v>0</v>
      </c>
      <c r="AL259" s="12">
        <f t="shared" si="97"/>
        <v>0</v>
      </c>
      <c r="AM259" s="12">
        <f t="shared" si="98"/>
        <v>4.6677400823146495</v>
      </c>
      <c r="AN259" s="12">
        <f t="shared" si="99"/>
        <v>0</v>
      </c>
    </row>
    <row r="260" spans="1:40" s="22" customFormat="1" ht="47.25" x14ac:dyDescent="0.25">
      <c r="A260" s="37" t="s">
        <v>115</v>
      </c>
      <c r="B260" s="37" t="s">
        <v>116</v>
      </c>
      <c r="C260" s="37" t="s">
        <v>26</v>
      </c>
      <c r="D260" s="37" t="s">
        <v>122</v>
      </c>
      <c r="E260" s="37" t="s">
        <v>122</v>
      </c>
      <c r="F260" s="37" t="s">
        <v>122</v>
      </c>
      <c r="G260" s="37" t="s">
        <v>122</v>
      </c>
      <c r="H260" s="37" t="s">
        <v>122</v>
      </c>
      <c r="I260" s="41">
        <f t="shared" si="112"/>
        <v>0</v>
      </c>
      <c r="J260" s="37">
        <v>0</v>
      </c>
      <c r="K260" s="41">
        <v>0</v>
      </c>
      <c r="L260" s="41">
        <v>0</v>
      </c>
      <c r="M260" s="41">
        <v>0</v>
      </c>
      <c r="N260" s="41">
        <v>0</v>
      </c>
      <c r="O260" s="41">
        <v>0</v>
      </c>
      <c r="P260" s="41">
        <v>0</v>
      </c>
      <c r="Q260" s="41">
        <v>0</v>
      </c>
      <c r="R260" s="41">
        <v>0</v>
      </c>
      <c r="S260" s="41">
        <v>0</v>
      </c>
      <c r="T260" s="41">
        <v>0</v>
      </c>
      <c r="U260" s="41">
        <v>0</v>
      </c>
      <c r="V260" s="41">
        <v>0</v>
      </c>
      <c r="W260" s="41">
        <v>0</v>
      </c>
      <c r="X260" s="41">
        <v>0</v>
      </c>
      <c r="Y260" s="41">
        <v>0</v>
      </c>
      <c r="Z260" s="41">
        <v>0</v>
      </c>
      <c r="AA260" s="41">
        <v>0</v>
      </c>
      <c r="AB260" s="41">
        <v>0</v>
      </c>
      <c r="AC260" s="41">
        <v>0</v>
      </c>
      <c r="AD260" s="41">
        <v>0</v>
      </c>
      <c r="AE260" s="41">
        <v>0</v>
      </c>
      <c r="AF260" s="41">
        <v>0</v>
      </c>
      <c r="AG260" s="41">
        <v>0</v>
      </c>
      <c r="AH260" s="41">
        <v>0</v>
      </c>
      <c r="AI260" s="41">
        <v>0</v>
      </c>
      <c r="AJ260" s="12">
        <f t="shared" si="113"/>
        <v>0</v>
      </c>
      <c r="AK260" s="12">
        <f t="shared" si="96"/>
        <v>0</v>
      </c>
      <c r="AL260" s="12">
        <f t="shared" si="97"/>
        <v>0</v>
      </c>
      <c r="AM260" s="12">
        <f t="shared" si="98"/>
        <v>0</v>
      </c>
      <c r="AN260" s="12">
        <f t="shared" si="99"/>
        <v>0</v>
      </c>
    </row>
    <row r="261" spans="1:40" s="20" customFormat="1" ht="31.5" x14ac:dyDescent="0.25">
      <c r="A261" s="37" t="s">
        <v>117</v>
      </c>
      <c r="B261" s="37" t="s">
        <v>118</v>
      </c>
      <c r="C261" s="37" t="s">
        <v>26</v>
      </c>
      <c r="D261" s="37">
        <v>2023</v>
      </c>
      <c r="E261" s="37">
        <v>2027</v>
      </c>
      <c r="F261" s="37" t="s">
        <v>122</v>
      </c>
      <c r="G261" s="37" t="s">
        <v>122</v>
      </c>
      <c r="H261" s="37" t="s">
        <v>122</v>
      </c>
      <c r="I261" s="41">
        <f t="shared" si="112"/>
        <v>303.79651939370154</v>
      </c>
      <c r="J261" s="37">
        <v>0</v>
      </c>
      <c r="K261" s="41">
        <f>SUM(L261:O261)</f>
        <v>57.270716</v>
      </c>
      <c r="L261" s="41">
        <v>0</v>
      </c>
      <c r="M261" s="41">
        <v>0</v>
      </c>
      <c r="N261" s="41">
        <f>N262+N273+N274</f>
        <v>57.270716</v>
      </c>
      <c r="O261" s="41">
        <v>0</v>
      </c>
      <c r="P261" s="41">
        <f>SUM(Q261:T261)</f>
        <v>60.852986299999941</v>
      </c>
      <c r="Q261" s="41">
        <v>0</v>
      </c>
      <c r="R261" s="41">
        <v>0</v>
      </c>
      <c r="S261" s="41">
        <f>S262+S273+S274</f>
        <v>60.852986299999941</v>
      </c>
      <c r="T261" s="41">
        <v>0</v>
      </c>
      <c r="U261" s="41">
        <f>SUM(V261:Y261)</f>
        <v>86.127748824000008</v>
      </c>
      <c r="V261" s="41">
        <v>0</v>
      </c>
      <c r="W261" s="41">
        <v>0</v>
      </c>
      <c r="X261" s="41">
        <f>X262+X273+X274</f>
        <v>86.127748824000008</v>
      </c>
      <c r="Y261" s="41">
        <v>0</v>
      </c>
      <c r="Z261" s="41">
        <f>SUM(AA261:AD261)</f>
        <v>37.468912408720001</v>
      </c>
      <c r="AA261" s="41">
        <v>0</v>
      </c>
      <c r="AB261" s="41">
        <v>0</v>
      </c>
      <c r="AC261" s="41">
        <f>AC262+AC273+AC274</f>
        <v>37.468912408720001</v>
      </c>
      <c r="AD261" s="41">
        <v>0</v>
      </c>
      <c r="AE261" s="41">
        <f>SUM(AF261:AI261)</f>
        <v>62.076155860981601</v>
      </c>
      <c r="AF261" s="41">
        <v>0</v>
      </c>
      <c r="AG261" s="41">
        <v>0</v>
      </c>
      <c r="AH261" s="41">
        <f>AH262+AH273+AH274</f>
        <v>62.076155860981601</v>
      </c>
      <c r="AI261" s="41">
        <v>0</v>
      </c>
      <c r="AJ261" s="12">
        <f t="shared" si="100"/>
        <v>303.79651939370154</v>
      </c>
      <c r="AK261" s="12">
        <f t="shared" si="96"/>
        <v>0</v>
      </c>
      <c r="AL261" s="12">
        <f t="shared" si="97"/>
        <v>0</v>
      </c>
      <c r="AM261" s="12">
        <f t="shared" si="98"/>
        <v>303.79651939370154</v>
      </c>
      <c r="AN261" s="12">
        <f t="shared" si="99"/>
        <v>0</v>
      </c>
    </row>
    <row r="262" spans="1:40" s="20" customFormat="1" x14ac:dyDescent="0.25">
      <c r="A262" s="37" t="s">
        <v>117</v>
      </c>
      <c r="B262" s="37" t="s">
        <v>351</v>
      </c>
      <c r="C262" s="37" t="s">
        <v>26</v>
      </c>
      <c r="D262" s="37">
        <v>2023</v>
      </c>
      <c r="E262" s="37">
        <v>2027</v>
      </c>
      <c r="F262" s="37" t="s">
        <v>122</v>
      </c>
      <c r="G262" s="37" t="s">
        <v>122</v>
      </c>
      <c r="H262" s="37" t="s">
        <v>122</v>
      </c>
      <c r="I262" s="41">
        <f t="shared" si="112"/>
        <v>241.83508549999996</v>
      </c>
      <c r="J262" s="37">
        <v>0</v>
      </c>
      <c r="K262" s="41">
        <v>0</v>
      </c>
      <c r="L262" s="41">
        <v>0</v>
      </c>
      <c r="M262" s="41">
        <v>0</v>
      </c>
      <c r="N262" s="41">
        <f>SUM(N263:N272)</f>
        <v>45.6</v>
      </c>
      <c r="O262" s="41">
        <v>0</v>
      </c>
      <c r="P262" s="41">
        <v>0</v>
      </c>
      <c r="Q262" s="41">
        <v>0</v>
      </c>
      <c r="R262" s="41">
        <v>0</v>
      </c>
      <c r="S262" s="41">
        <f>SUM(S263:S272)</f>
        <v>48.832141499999942</v>
      </c>
      <c r="T262" s="41">
        <v>0</v>
      </c>
      <c r="U262" s="41">
        <v>0</v>
      </c>
      <c r="V262" s="41">
        <v>0</v>
      </c>
      <c r="W262" s="41">
        <v>0</v>
      </c>
      <c r="X262" s="41">
        <f>SUM(X263:X272)</f>
        <v>73.746279999999999</v>
      </c>
      <c r="Y262" s="41">
        <v>0</v>
      </c>
      <c r="Z262" s="41">
        <v>0</v>
      </c>
      <c r="AA262" s="41">
        <v>0</v>
      </c>
      <c r="AB262" s="41">
        <v>0</v>
      </c>
      <c r="AC262" s="41">
        <f>SUM(AC263:AC272)</f>
        <v>24.716000000000001</v>
      </c>
      <c r="AD262" s="41">
        <v>0</v>
      </c>
      <c r="AE262" s="41">
        <v>0</v>
      </c>
      <c r="AF262" s="41">
        <v>0</v>
      </c>
      <c r="AG262" s="41">
        <v>0</v>
      </c>
      <c r="AH262" s="41">
        <f>SUM(AH263:AH272)</f>
        <v>48.940663999999998</v>
      </c>
      <c r="AI262" s="41">
        <v>0</v>
      </c>
      <c r="AJ262" s="12">
        <f t="shared" si="100"/>
        <v>241.83508549999996</v>
      </c>
      <c r="AK262" s="12">
        <f t="shared" si="96"/>
        <v>0</v>
      </c>
      <c r="AL262" s="12">
        <f t="shared" si="97"/>
        <v>0</v>
      </c>
      <c r="AM262" s="12">
        <f t="shared" si="98"/>
        <v>241.83508549999996</v>
      </c>
      <c r="AN262" s="12">
        <f t="shared" si="99"/>
        <v>0</v>
      </c>
    </row>
    <row r="263" spans="1:40" s="19" customFormat="1" x14ac:dyDescent="0.25">
      <c r="A263" s="37" t="s">
        <v>117</v>
      </c>
      <c r="B263" s="37" t="s">
        <v>352</v>
      </c>
      <c r="C263" s="37" t="s">
        <v>554</v>
      </c>
      <c r="D263" s="37">
        <v>2023</v>
      </c>
      <c r="E263" s="37">
        <v>2026</v>
      </c>
      <c r="F263" s="37" t="s">
        <v>122</v>
      </c>
      <c r="G263" s="37" t="s">
        <v>122</v>
      </c>
      <c r="H263" s="37" t="s">
        <v>122</v>
      </c>
      <c r="I263" s="41">
        <f t="shared" si="112"/>
        <v>12.3</v>
      </c>
      <c r="J263" s="37">
        <v>0</v>
      </c>
      <c r="K263" s="41">
        <v>0</v>
      </c>
      <c r="L263" s="41">
        <v>0</v>
      </c>
      <c r="M263" s="41">
        <v>0</v>
      </c>
      <c r="N263" s="41">
        <v>6.1</v>
      </c>
      <c r="O263" s="41">
        <v>0</v>
      </c>
      <c r="P263" s="41">
        <v>0</v>
      </c>
      <c r="Q263" s="41">
        <v>0</v>
      </c>
      <c r="R263" s="41">
        <v>0</v>
      </c>
      <c r="S263" s="41">
        <v>0</v>
      </c>
      <c r="T263" s="41">
        <v>0</v>
      </c>
      <c r="U263" s="41">
        <v>0</v>
      </c>
      <c r="V263" s="41">
        <v>0</v>
      </c>
      <c r="W263" s="41">
        <v>0</v>
      </c>
      <c r="X263" s="41">
        <v>0</v>
      </c>
      <c r="Y263" s="41">
        <v>0</v>
      </c>
      <c r="Z263" s="41">
        <v>0</v>
      </c>
      <c r="AA263" s="41">
        <v>0</v>
      </c>
      <c r="AB263" s="41">
        <v>0</v>
      </c>
      <c r="AC263" s="41">
        <v>6.2</v>
      </c>
      <c r="AD263" s="41">
        <v>0</v>
      </c>
      <c r="AE263" s="41">
        <v>0</v>
      </c>
      <c r="AF263" s="41">
        <v>0</v>
      </c>
      <c r="AG263" s="41">
        <v>0</v>
      </c>
      <c r="AH263" s="41">
        <v>0</v>
      </c>
      <c r="AI263" s="41">
        <v>0</v>
      </c>
      <c r="AJ263" s="12">
        <f t="shared" si="100"/>
        <v>12.3</v>
      </c>
      <c r="AK263" s="12">
        <f t="shared" si="96"/>
        <v>0</v>
      </c>
      <c r="AL263" s="12">
        <f t="shared" si="97"/>
        <v>0</v>
      </c>
      <c r="AM263" s="12">
        <f t="shared" si="98"/>
        <v>12.3</v>
      </c>
      <c r="AN263" s="12">
        <f t="shared" si="99"/>
        <v>0</v>
      </c>
    </row>
    <row r="264" spans="1:40" s="19" customFormat="1" ht="31.5" x14ac:dyDescent="0.25">
      <c r="A264" s="37" t="s">
        <v>117</v>
      </c>
      <c r="B264" s="37" t="s">
        <v>353</v>
      </c>
      <c r="C264" s="37" t="s">
        <v>555</v>
      </c>
      <c r="D264" s="37">
        <v>2023</v>
      </c>
      <c r="E264" s="37">
        <v>2023</v>
      </c>
      <c r="F264" s="37" t="s">
        <v>122</v>
      </c>
      <c r="G264" s="37" t="s">
        <v>122</v>
      </c>
      <c r="H264" s="37" t="s">
        <v>122</v>
      </c>
      <c r="I264" s="41">
        <f t="shared" si="112"/>
        <v>3.6</v>
      </c>
      <c r="J264" s="37">
        <v>0</v>
      </c>
      <c r="K264" s="41">
        <v>0</v>
      </c>
      <c r="L264" s="41">
        <v>0</v>
      </c>
      <c r="M264" s="41">
        <v>0</v>
      </c>
      <c r="N264" s="41">
        <v>3.6</v>
      </c>
      <c r="O264" s="41">
        <v>0</v>
      </c>
      <c r="P264" s="41">
        <v>0</v>
      </c>
      <c r="Q264" s="41">
        <v>0</v>
      </c>
      <c r="R264" s="41">
        <v>0</v>
      </c>
      <c r="S264" s="41">
        <v>0</v>
      </c>
      <c r="T264" s="41">
        <v>0</v>
      </c>
      <c r="U264" s="41">
        <v>0</v>
      </c>
      <c r="V264" s="41">
        <v>0</v>
      </c>
      <c r="W264" s="41">
        <v>0</v>
      </c>
      <c r="X264" s="41">
        <v>0</v>
      </c>
      <c r="Y264" s="41">
        <v>0</v>
      </c>
      <c r="Z264" s="41">
        <v>0</v>
      </c>
      <c r="AA264" s="41">
        <v>0</v>
      </c>
      <c r="AB264" s="41">
        <v>0</v>
      </c>
      <c r="AC264" s="41">
        <v>0</v>
      </c>
      <c r="AD264" s="41">
        <v>0</v>
      </c>
      <c r="AE264" s="41">
        <v>0</v>
      </c>
      <c r="AF264" s="41">
        <v>0</v>
      </c>
      <c r="AG264" s="41">
        <v>0</v>
      </c>
      <c r="AH264" s="41">
        <v>0</v>
      </c>
      <c r="AI264" s="41">
        <v>0</v>
      </c>
      <c r="AJ264" s="12">
        <f t="shared" si="100"/>
        <v>3.6</v>
      </c>
      <c r="AK264" s="12">
        <f t="shared" si="96"/>
        <v>0</v>
      </c>
      <c r="AL264" s="12">
        <f t="shared" si="97"/>
        <v>0</v>
      </c>
      <c r="AM264" s="12">
        <f t="shared" si="98"/>
        <v>3.6</v>
      </c>
      <c r="AN264" s="12">
        <f t="shared" si="99"/>
        <v>0</v>
      </c>
    </row>
    <row r="265" spans="1:40" s="22" customFormat="1" ht="31.5" x14ac:dyDescent="0.25">
      <c r="A265" s="37" t="s">
        <v>117</v>
      </c>
      <c r="B265" s="37" t="s">
        <v>354</v>
      </c>
      <c r="C265" s="37" t="s">
        <v>556</v>
      </c>
      <c r="D265" s="37">
        <v>2023</v>
      </c>
      <c r="E265" s="37">
        <v>2023</v>
      </c>
      <c r="F265" s="37" t="s">
        <v>122</v>
      </c>
      <c r="G265" s="37" t="s">
        <v>122</v>
      </c>
      <c r="H265" s="37" t="s">
        <v>122</v>
      </c>
      <c r="I265" s="41">
        <f t="shared" si="112"/>
        <v>8.1999999999999993</v>
      </c>
      <c r="J265" s="37">
        <v>0</v>
      </c>
      <c r="K265" s="41">
        <v>0</v>
      </c>
      <c r="L265" s="41">
        <v>0</v>
      </c>
      <c r="M265" s="41">
        <v>0</v>
      </c>
      <c r="N265" s="41">
        <v>8.1999999999999993</v>
      </c>
      <c r="O265" s="41">
        <v>0</v>
      </c>
      <c r="P265" s="41">
        <v>0</v>
      </c>
      <c r="Q265" s="41">
        <v>0</v>
      </c>
      <c r="R265" s="41">
        <v>0</v>
      </c>
      <c r="S265" s="41">
        <v>0</v>
      </c>
      <c r="T265" s="41">
        <v>0</v>
      </c>
      <c r="U265" s="41">
        <v>0</v>
      </c>
      <c r="V265" s="41">
        <v>0</v>
      </c>
      <c r="W265" s="41">
        <v>0</v>
      </c>
      <c r="X265" s="41">
        <v>0</v>
      </c>
      <c r="Y265" s="41">
        <v>0</v>
      </c>
      <c r="Z265" s="41">
        <v>0</v>
      </c>
      <c r="AA265" s="41">
        <v>0</v>
      </c>
      <c r="AB265" s="41">
        <v>0</v>
      </c>
      <c r="AC265" s="41">
        <v>0</v>
      </c>
      <c r="AD265" s="41">
        <v>0</v>
      </c>
      <c r="AE265" s="41">
        <v>0</v>
      </c>
      <c r="AF265" s="41">
        <v>0</v>
      </c>
      <c r="AG265" s="41">
        <v>0</v>
      </c>
      <c r="AH265" s="41">
        <v>0</v>
      </c>
      <c r="AI265" s="41">
        <v>0</v>
      </c>
      <c r="AJ265" s="12">
        <f t="shared" ref="AJ265:AJ272" si="114">SUM(AK265:AN265)</f>
        <v>8.1999999999999993</v>
      </c>
      <c r="AK265" s="12">
        <f t="shared" si="96"/>
        <v>0</v>
      </c>
      <c r="AL265" s="12">
        <f t="shared" si="97"/>
        <v>0</v>
      </c>
      <c r="AM265" s="12">
        <f t="shared" si="98"/>
        <v>8.1999999999999993</v>
      </c>
      <c r="AN265" s="12">
        <f t="shared" si="99"/>
        <v>0</v>
      </c>
    </row>
    <row r="266" spans="1:40" s="22" customFormat="1" ht="31.5" x14ac:dyDescent="0.25">
      <c r="A266" s="37" t="s">
        <v>117</v>
      </c>
      <c r="B266" s="37" t="s">
        <v>355</v>
      </c>
      <c r="C266" s="37" t="s">
        <v>557</v>
      </c>
      <c r="D266" s="37">
        <v>2023</v>
      </c>
      <c r="E266" s="37">
        <v>2027</v>
      </c>
      <c r="F266" s="37" t="s">
        <v>122</v>
      </c>
      <c r="G266" s="37" t="s">
        <v>122</v>
      </c>
      <c r="H266" s="37" t="s">
        <v>122</v>
      </c>
      <c r="I266" s="41">
        <f t="shared" si="112"/>
        <v>17.469943999999998</v>
      </c>
      <c r="J266" s="37">
        <v>0</v>
      </c>
      <c r="K266" s="41">
        <v>0</v>
      </c>
      <c r="L266" s="41">
        <v>0</v>
      </c>
      <c r="M266" s="41">
        <v>0</v>
      </c>
      <c r="N266" s="41">
        <v>2.1</v>
      </c>
      <c r="O266" s="41">
        <v>0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41">
        <v>0</v>
      </c>
      <c r="V266" s="41">
        <v>0</v>
      </c>
      <c r="W266" s="41">
        <v>0</v>
      </c>
      <c r="X266" s="41">
        <v>6.6962799999999998</v>
      </c>
      <c r="Y266" s="41">
        <v>0</v>
      </c>
      <c r="Z266" s="41">
        <v>0</v>
      </c>
      <c r="AA266" s="41">
        <v>0</v>
      </c>
      <c r="AB266" s="41">
        <v>0</v>
      </c>
      <c r="AC266" s="41">
        <v>2.8159999999999998</v>
      </c>
      <c r="AD266" s="41">
        <v>0</v>
      </c>
      <c r="AE266" s="41">
        <v>0</v>
      </c>
      <c r="AF266" s="41">
        <v>0</v>
      </c>
      <c r="AG266" s="41">
        <v>0</v>
      </c>
      <c r="AH266" s="41">
        <v>5.8576639999999998</v>
      </c>
      <c r="AI266" s="41">
        <v>0</v>
      </c>
      <c r="AJ266" s="12">
        <f t="shared" ref="AJ266:AJ271" si="115">SUM(AK266:AN266)</f>
        <v>17.469943999999998</v>
      </c>
      <c r="AK266" s="12">
        <f t="shared" si="96"/>
        <v>0</v>
      </c>
      <c r="AL266" s="12">
        <f t="shared" si="97"/>
        <v>0</v>
      </c>
      <c r="AM266" s="12">
        <f t="shared" si="98"/>
        <v>17.469943999999998</v>
      </c>
      <c r="AN266" s="12">
        <f t="shared" si="99"/>
        <v>0</v>
      </c>
    </row>
    <row r="267" spans="1:40" s="22" customFormat="1" ht="31.5" x14ac:dyDescent="0.25">
      <c r="A267" s="37" t="s">
        <v>117</v>
      </c>
      <c r="B267" s="37" t="s">
        <v>356</v>
      </c>
      <c r="C267" s="37" t="s">
        <v>558</v>
      </c>
      <c r="D267" s="37">
        <v>2024</v>
      </c>
      <c r="E267" s="37">
        <v>2027</v>
      </c>
      <c r="F267" s="37" t="s">
        <v>122</v>
      </c>
      <c r="G267" s="37" t="s">
        <v>122</v>
      </c>
      <c r="H267" s="37" t="s">
        <v>122</v>
      </c>
      <c r="I267" s="41">
        <f t="shared" si="112"/>
        <v>62.000000000000007</v>
      </c>
      <c r="J267" s="37">
        <v>0</v>
      </c>
      <c r="K267" s="41">
        <v>0</v>
      </c>
      <c r="L267" s="41">
        <v>0</v>
      </c>
      <c r="M267" s="41">
        <v>0</v>
      </c>
      <c r="N267" s="41">
        <v>0</v>
      </c>
      <c r="O267" s="41">
        <v>0</v>
      </c>
      <c r="P267" s="41">
        <v>0</v>
      </c>
      <c r="Q267" s="41">
        <v>0</v>
      </c>
      <c r="R267" s="41">
        <v>0</v>
      </c>
      <c r="S267" s="41">
        <v>15.9</v>
      </c>
      <c r="T267" s="41">
        <v>0</v>
      </c>
      <c r="U267" s="41">
        <v>0</v>
      </c>
      <c r="V267" s="41">
        <v>0</v>
      </c>
      <c r="W267" s="41">
        <v>0</v>
      </c>
      <c r="X267" s="41">
        <v>17.3</v>
      </c>
      <c r="Y267" s="41">
        <v>0</v>
      </c>
      <c r="Z267" s="41">
        <v>0</v>
      </c>
      <c r="AA267" s="41">
        <v>0</v>
      </c>
      <c r="AB267" s="41">
        <v>0</v>
      </c>
      <c r="AC267" s="41">
        <v>9.1999999999999993</v>
      </c>
      <c r="AD267" s="41">
        <v>0</v>
      </c>
      <c r="AE267" s="41">
        <v>0</v>
      </c>
      <c r="AF267" s="41">
        <v>0</v>
      </c>
      <c r="AG267" s="41">
        <v>0</v>
      </c>
      <c r="AH267" s="41">
        <v>19.600000000000001</v>
      </c>
      <c r="AI267" s="41">
        <v>0</v>
      </c>
      <c r="AJ267" s="12">
        <f t="shared" ref="AJ267:AJ268" si="116">SUM(AK267:AN267)</f>
        <v>62.000000000000007</v>
      </c>
      <c r="AK267" s="12">
        <f t="shared" si="96"/>
        <v>0</v>
      </c>
      <c r="AL267" s="12">
        <f t="shared" si="97"/>
        <v>0</v>
      </c>
      <c r="AM267" s="12">
        <f t="shared" si="98"/>
        <v>62.000000000000007</v>
      </c>
      <c r="AN267" s="12">
        <f t="shared" si="99"/>
        <v>0</v>
      </c>
    </row>
    <row r="268" spans="1:40" s="22" customFormat="1" ht="31.5" x14ac:dyDescent="0.25">
      <c r="A268" s="37" t="s">
        <v>117</v>
      </c>
      <c r="B268" s="37" t="s">
        <v>357</v>
      </c>
      <c r="C268" s="37" t="s">
        <v>559</v>
      </c>
      <c r="D268" s="37">
        <v>2024</v>
      </c>
      <c r="E268" s="37">
        <v>2024</v>
      </c>
      <c r="F268" s="37" t="s">
        <v>122</v>
      </c>
      <c r="G268" s="37" t="s">
        <v>122</v>
      </c>
      <c r="H268" s="37" t="s">
        <v>122</v>
      </c>
      <c r="I268" s="41">
        <f t="shared" si="112"/>
        <v>7.3973599999999999</v>
      </c>
      <c r="J268" s="37">
        <v>0</v>
      </c>
      <c r="K268" s="41">
        <v>0</v>
      </c>
      <c r="L268" s="41">
        <v>0</v>
      </c>
      <c r="M268" s="41">
        <v>0</v>
      </c>
      <c r="N268" s="41">
        <v>0</v>
      </c>
      <c r="O268" s="41">
        <v>0</v>
      </c>
      <c r="P268" s="41">
        <v>0</v>
      </c>
      <c r="Q268" s="41">
        <v>0</v>
      </c>
      <c r="R268" s="41">
        <v>0</v>
      </c>
      <c r="S268" s="41">
        <v>7.3973599999999999</v>
      </c>
      <c r="T268" s="41">
        <v>0</v>
      </c>
      <c r="U268" s="41">
        <v>0</v>
      </c>
      <c r="V268" s="41">
        <v>0</v>
      </c>
      <c r="W268" s="41">
        <v>0</v>
      </c>
      <c r="X268" s="41">
        <v>0</v>
      </c>
      <c r="Y268" s="41">
        <v>0</v>
      </c>
      <c r="Z268" s="41">
        <v>0</v>
      </c>
      <c r="AA268" s="41">
        <v>0</v>
      </c>
      <c r="AB268" s="41">
        <v>0</v>
      </c>
      <c r="AC268" s="41">
        <v>0</v>
      </c>
      <c r="AD268" s="41">
        <v>0</v>
      </c>
      <c r="AE268" s="41">
        <v>0</v>
      </c>
      <c r="AF268" s="41">
        <v>0</v>
      </c>
      <c r="AG268" s="41">
        <v>0</v>
      </c>
      <c r="AH268" s="41">
        <v>0</v>
      </c>
      <c r="AI268" s="41">
        <v>0</v>
      </c>
      <c r="AJ268" s="12">
        <f t="shared" si="116"/>
        <v>7.3973599999999999</v>
      </c>
      <c r="AK268" s="12">
        <f t="shared" si="96"/>
        <v>0</v>
      </c>
      <c r="AL268" s="12">
        <f t="shared" si="97"/>
        <v>0</v>
      </c>
      <c r="AM268" s="12">
        <f t="shared" si="98"/>
        <v>7.3973599999999999</v>
      </c>
      <c r="AN268" s="12">
        <f t="shared" si="99"/>
        <v>0</v>
      </c>
    </row>
    <row r="269" spans="1:40" s="22" customFormat="1" ht="47.25" x14ac:dyDescent="0.25">
      <c r="A269" s="37" t="s">
        <v>117</v>
      </c>
      <c r="B269" s="37" t="s">
        <v>358</v>
      </c>
      <c r="C269" s="37" t="s">
        <v>560</v>
      </c>
      <c r="D269" s="37">
        <v>2026</v>
      </c>
      <c r="E269" s="37">
        <v>2026</v>
      </c>
      <c r="F269" s="37" t="s">
        <v>122</v>
      </c>
      <c r="G269" s="37" t="s">
        <v>122</v>
      </c>
      <c r="H269" s="37" t="s">
        <v>122</v>
      </c>
      <c r="I269" s="41">
        <f t="shared" si="112"/>
        <v>6.5</v>
      </c>
      <c r="J269" s="37">
        <v>0</v>
      </c>
      <c r="K269" s="41">
        <v>0</v>
      </c>
      <c r="L269" s="41">
        <v>0</v>
      </c>
      <c r="M269" s="41">
        <v>0</v>
      </c>
      <c r="N269" s="41">
        <v>0</v>
      </c>
      <c r="O269" s="41">
        <v>0</v>
      </c>
      <c r="P269" s="41">
        <v>0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41">
        <v>0</v>
      </c>
      <c r="W269" s="41">
        <v>0</v>
      </c>
      <c r="X269" s="41">
        <v>0</v>
      </c>
      <c r="Y269" s="41">
        <v>0</v>
      </c>
      <c r="Z269" s="41">
        <v>0</v>
      </c>
      <c r="AA269" s="41">
        <v>0</v>
      </c>
      <c r="AB269" s="41">
        <v>0</v>
      </c>
      <c r="AC269" s="41">
        <v>6.5</v>
      </c>
      <c r="AD269" s="41">
        <v>0</v>
      </c>
      <c r="AE269" s="41">
        <v>0</v>
      </c>
      <c r="AF269" s="41">
        <v>0</v>
      </c>
      <c r="AG269" s="41">
        <v>0</v>
      </c>
      <c r="AH269" s="41">
        <v>0</v>
      </c>
      <c r="AI269" s="41">
        <v>0</v>
      </c>
      <c r="AJ269" s="12">
        <f t="shared" si="115"/>
        <v>6.5</v>
      </c>
      <c r="AK269" s="12">
        <f t="shared" si="96"/>
        <v>0</v>
      </c>
      <c r="AL269" s="12">
        <f t="shared" si="97"/>
        <v>0</v>
      </c>
      <c r="AM269" s="12">
        <f t="shared" si="98"/>
        <v>6.5</v>
      </c>
      <c r="AN269" s="12">
        <f t="shared" si="99"/>
        <v>0</v>
      </c>
    </row>
    <row r="270" spans="1:40" s="22" customFormat="1" ht="31.5" x14ac:dyDescent="0.25">
      <c r="A270" s="37" t="s">
        <v>117</v>
      </c>
      <c r="B270" s="37" t="s">
        <v>359</v>
      </c>
      <c r="C270" s="37" t="s">
        <v>561</v>
      </c>
      <c r="D270" s="37">
        <v>2023</v>
      </c>
      <c r="E270" s="37">
        <v>2023</v>
      </c>
      <c r="F270" s="37" t="s">
        <v>122</v>
      </c>
      <c r="G270" s="37" t="s">
        <v>122</v>
      </c>
      <c r="H270" s="37" t="s">
        <v>122</v>
      </c>
      <c r="I270" s="41">
        <f t="shared" si="112"/>
        <v>1.6</v>
      </c>
      <c r="J270" s="37">
        <v>0</v>
      </c>
      <c r="K270" s="41">
        <v>0</v>
      </c>
      <c r="L270" s="41">
        <v>0</v>
      </c>
      <c r="M270" s="41">
        <v>0</v>
      </c>
      <c r="N270" s="41">
        <v>1.6</v>
      </c>
      <c r="O270" s="41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41">
        <v>0</v>
      </c>
      <c r="W270" s="41">
        <v>0</v>
      </c>
      <c r="X270" s="41">
        <v>0</v>
      </c>
      <c r="Y270" s="41">
        <v>0</v>
      </c>
      <c r="Z270" s="41">
        <v>0</v>
      </c>
      <c r="AA270" s="41">
        <v>0</v>
      </c>
      <c r="AB270" s="41">
        <v>0</v>
      </c>
      <c r="AC270" s="41">
        <v>0</v>
      </c>
      <c r="AD270" s="41">
        <v>0</v>
      </c>
      <c r="AE270" s="41">
        <v>0</v>
      </c>
      <c r="AF270" s="41">
        <v>0</v>
      </c>
      <c r="AG270" s="41">
        <v>0</v>
      </c>
      <c r="AH270" s="41">
        <v>0</v>
      </c>
      <c r="AI270" s="41">
        <v>0</v>
      </c>
      <c r="AJ270" s="12">
        <f t="shared" si="115"/>
        <v>1.6</v>
      </c>
      <c r="AK270" s="12">
        <f t="shared" si="96"/>
        <v>0</v>
      </c>
      <c r="AL270" s="12">
        <f t="shared" si="97"/>
        <v>0</v>
      </c>
      <c r="AM270" s="12">
        <f t="shared" si="98"/>
        <v>1.6</v>
      </c>
      <c r="AN270" s="12">
        <f t="shared" si="99"/>
        <v>0</v>
      </c>
    </row>
    <row r="271" spans="1:40" s="22" customFormat="1" ht="31.5" x14ac:dyDescent="0.25">
      <c r="A271" s="37" t="s">
        <v>117</v>
      </c>
      <c r="B271" s="37" t="s">
        <v>360</v>
      </c>
      <c r="C271" s="37" t="s">
        <v>562</v>
      </c>
      <c r="D271" s="37">
        <v>2023</v>
      </c>
      <c r="E271" s="37">
        <v>2027</v>
      </c>
      <c r="F271" s="37" t="s">
        <v>122</v>
      </c>
      <c r="G271" s="37" t="s">
        <v>122</v>
      </c>
      <c r="H271" s="37" t="s">
        <v>122</v>
      </c>
      <c r="I271" s="41">
        <f t="shared" si="112"/>
        <v>97.017781499999941</v>
      </c>
      <c r="J271" s="37">
        <v>0</v>
      </c>
      <c r="K271" s="41">
        <v>0</v>
      </c>
      <c r="L271" s="41">
        <v>0</v>
      </c>
      <c r="M271" s="41">
        <v>0</v>
      </c>
      <c r="N271" s="41">
        <v>24</v>
      </c>
      <c r="O271" s="41">
        <v>0</v>
      </c>
      <c r="P271" s="41">
        <v>0</v>
      </c>
      <c r="Q271" s="41">
        <v>0</v>
      </c>
      <c r="R271" s="41">
        <v>0</v>
      </c>
      <c r="S271" s="41">
        <v>25.534781499999941</v>
      </c>
      <c r="T271" s="41">
        <v>0</v>
      </c>
      <c r="U271" s="41">
        <v>0</v>
      </c>
      <c r="V271" s="41">
        <v>0</v>
      </c>
      <c r="W271" s="41">
        <v>0</v>
      </c>
      <c r="X271" s="41">
        <v>24</v>
      </c>
      <c r="Y271" s="41">
        <v>0</v>
      </c>
      <c r="Z271" s="41">
        <v>0</v>
      </c>
      <c r="AA271" s="41">
        <v>0</v>
      </c>
      <c r="AB271" s="41">
        <v>0</v>
      </c>
      <c r="AC271" s="41">
        <v>0</v>
      </c>
      <c r="AD271" s="41">
        <v>0</v>
      </c>
      <c r="AE271" s="41">
        <v>0</v>
      </c>
      <c r="AF271" s="41">
        <v>0</v>
      </c>
      <c r="AG271" s="41">
        <v>0</v>
      </c>
      <c r="AH271" s="41">
        <v>23.483000000000001</v>
      </c>
      <c r="AI271" s="41">
        <v>0</v>
      </c>
      <c r="AJ271" s="12">
        <f t="shared" si="115"/>
        <v>97.017781499999941</v>
      </c>
      <c r="AK271" s="12">
        <f t="shared" ref="AK271:AK274" si="117">L271+Q271+V271+AA271+AF271</f>
        <v>0</v>
      </c>
      <c r="AL271" s="12">
        <f t="shared" ref="AL271:AL274" si="118">M271+R271+W271+AB271+AG271</f>
        <v>0</v>
      </c>
      <c r="AM271" s="12">
        <f t="shared" ref="AM271:AM274" si="119">N271+S271+X271+AC271+AH271</f>
        <v>97.017781499999941</v>
      </c>
      <c r="AN271" s="12">
        <f t="shared" ref="AN271:AN274" si="120">O271+T271+Y271+AD271+AI271</f>
        <v>0</v>
      </c>
    </row>
    <row r="272" spans="1:40" s="22" customFormat="1" ht="31.5" x14ac:dyDescent="0.25">
      <c r="A272" s="37" t="s">
        <v>117</v>
      </c>
      <c r="B272" s="37" t="s">
        <v>361</v>
      </c>
      <c r="C272" s="37" t="s">
        <v>563</v>
      </c>
      <c r="D272" s="37">
        <v>2025</v>
      </c>
      <c r="E272" s="37">
        <v>2025</v>
      </c>
      <c r="F272" s="37" t="s">
        <v>122</v>
      </c>
      <c r="G272" s="37" t="s">
        <v>122</v>
      </c>
      <c r="H272" s="37" t="s">
        <v>122</v>
      </c>
      <c r="I272" s="41">
        <f t="shared" si="112"/>
        <v>25.75</v>
      </c>
      <c r="J272" s="37">
        <v>0</v>
      </c>
      <c r="K272" s="41">
        <v>0</v>
      </c>
      <c r="L272" s="41">
        <v>0</v>
      </c>
      <c r="M272" s="41">
        <v>0</v>
      </c>
      <c r="N272" s="41">
        <v>0</v>
      </c>
      <c r="O272" s="41">
        <v>0</v>
      </c>
      <c r="P272" s="41">
        <v>0</v>
      </c>
      <c r="Q272" s="41">
        <v>0</v>
      </c>
      <c r="R272" s="41">
        <v>0</v>
      </c>
      <c r="S272" s="41">
        <v>0</v>
      </c>
      <c r="T272" s="41">
        <v>0</v>
      </c>
      <c r="U272" s="41">
        <v>0</v>
      </c>
      <c r="V272" s="41">
        <v>0</v>
      </c>
      <c r="W272" s="41">
        <v>0</v>
      </c>
      <c r="X272" s="41">
        <v>25.75</v>
      </c>
      <c r="Y272" s="41">
        <v>0</v>
      </c>
      <c r="Z272" s="41">
        <v>0</v>
      </c>
      <c r="AA272" s="41">
        <v>0</v>
      </c>
      <c r="AB272" s="41">
        <v>0</v>
      </c>
      <c r="AC272" s="41">
        <v>0</v>
      </c>
      <c r="AD272" s="41">
        <v>0</v>
      </c>
      <c r="AE272" s="41">
        <v>0</v>
      </c>
      <c r="AF272" s="41">
        <v>0</v>
      </c>
      <c r="AG272" s="41">
        <v>0</v>
      </c>
      <c r="AH272" s="41">
        <v>0</v>
      </c>
      <c r="AI272" s="41">
        <v>0</v>
      </c>
      <c r="AJ272" s="12">
        <f t="shared" si="114"/>
        <v>25.75</v>
      </c>
      <c r="AK272" s="12">
        <f t="shared" si="117"/>
        <v>0</v>
      </c>
      <c r="AL272" s="12">
        <f t="shared" si="118"/>
        <v>0</v>
      </c>
      <c r="AM272" s="12">
        <f t="shared" si="119"/>
        <v>25.75</v>
      </c>
      <c r="AN272" s="12">
        <f t="shared" si="120"/>
        <v>0</v>
      </c>
    </row>
    <row r="273" spans="1:40" s="22" customFormat="1" ht="31.5" x14ac:dyDescent="0.25">
      <c r="A273" s="37" t="s">
        <v>117</v>
      </c>
      <c r="B273" s="37" t="s">
        <v>362</v>
      </c>
      <c r="C273" s="37" t="s">
        <v>564</v>
      </c>
      <c r="D273" s="37">
        <v>2023</v>
      </c>
      <c r="E273" s="37">
        <v>2027</v>
      </c>
      <c r="F273" s="37" t="s">
        <v>122</v>
      </c>
      <c r="G273" s="37" t="s">
        <v>122</v>
      </c>
      <c r="H273" s="37" t="s">
        <v>122</v>
      </c>
      <c r="I273" s="41">
        <f t="shared" si="112"/>
        <v>35.939447999999999</v>
      </c>
      <c r="J273" s="37">
        <v>0</v>
      </c>
      <c r="K273" s="41">
        <v>0</v>
      </c>
      <c r="L273" s="41">
        <v>0</v>
      </c>
      <c r="M273" s="41">
        <v>0</v>
      </c>
      <c r="N273" s="41">
        <v>6.7693560000000002</v>
      </c>
      <c r="O273" s="41">
        <v>0</v>
      </c>
      <c r="P273" s="41">
        <v>0</v>
      </c>
      <c r="Q273" s="41">
        <v>0</v>
      </c>
      <c r="R273" s="41">
        <v>0</v>
      </c>
      <c r="S273" s="41">
        <v>6.9724439999999994</v>
      </c>
      <c r="T273" s="41">
        <v>0</v>
      </c>
      <c r="U273" s="41">
        <v>0</v>
      </c>
      <c r="V273" s="41">
        <v>0</v>
      </c>
      <c r="W273" s="41">
        <v>0</v>
      </c>
      <c r="X273" s="41">
        <v>7.181616</v>
      </c>
      <c r="Y273" s="41">
        <v>0</v>
      </c>
      <c r="Z273" s="41">
        <v>0</v>
      </c>
      <c r="AA273" s="41">
        <v>0</v>
      </c>
      <c r="AB273" s="41">
        <v>0</v>
      </c>
      <c r="AC273" s="41">
        <v>7.3970640000000003</v>
      </c>
      <c r="AD273" s="41">
        <v>0</v>
      </c>
      <c r="AE273" s="41">
        <v>0</v>
      </c>
      <c r="AF273" s="41">
        <v>0</v>
      </c>
      <c r="AG273" s="41">
        <v>0</v>
      </c>
      <c r="AH273" s="41">
        <v>7.6189679999999997</v>
      </c>
      <c r="AI273" s="41">
        <v>0</v>
      </c>
      <c r="AJ273" s="12">
        <f t="shared" ref="AJ273" si="121">SUM(AK273:AN273)</f>
        <v>35.939447999999999</v>
      </c>
      <c r="AK273" s="12">
        <f t="shared" si="117"/>
        <v>0</v>
      </c>
      <c r="AL273" s="12">
        <f t="shared" si="118"/>
        <v>0</v>
      </c>
      <c r="AM273" s="12">
        <f t="shared" si="119"/>
        <v>35.939447999999999</v>
      </c>
      <c r="AN273" s="12">
        <f t="shared" si="120"/>
        <v>0</v>
      </c>
    </row>
    <row r="274" spans="1:40" s="23" customFormat="1" ht="31.5" x14ac:dyDescent="0.25">
      <c r="A274" s="37" t="s">
        <v>117</v>
      </c>
      <c r="B274" s="37" t="s">
        <v>363</v>
      </c>
      <c r="C274" s="37" t="s">
        <v>565</v>
      </c>
      <c r="D274" s="37">
        <v>2023</v>
      </c>
      <c r="E274" s="37">
        <v>2027</v>
      </c>
      <c r="F274" s="37" t="s">
        <v>122</v>
      </c>
      <c r="G274" s="37" t="s">
        <v>122</v>
      </c>
      <c r="H274" s="37" t="s">
        <v>122</v>
      </c>
      <c r="I274" s="41">
        <f t="shared" si="112"/>
        <v>26.021985893701601</v>
      </c>
      <c r="J274" s="37">
        <v>0</v>
      </c>
      <c r="K274" s="41">
        <v>0</v>
      </c>
      <c r="L274" s="41">
        <v>0</v>
      </c>
      <c r="M274" s="41">
        <v>0</v>
      </c>
      <c r="N274" s="41">
        <v>4.9013599999999995</v>
      </c>
      <c r="O274" s="41">
        <v>0</v>
      </c>
      <c r="P274" s="41">
        <v>0</v>
      </c>
      <c r="Q274" s="41">
        <v>0</v>
      </c>
      <c r="R274" s="41">
        <v>0</v>
      </c>
      <c r="S274" s="41">
        <v>5.0484007999999996</v>
      </c>
      <c r="T274" s="41">
        <v>0</v>
      </c>
      <c r="U274" s="41">
        <v>0</v>
      </c>
      <c r="V274" s="41">
        <v>0</v>
      </c>
      <c r="W274" s="41">
        <v>0</v>
      </c>
      <c r="X274" s="41">
        <v>5.1998528239999997</v>
      </c>
      <c r="Y274" s="41">
        <v>0</v>
      </c>
      <c r="Z274" s="41">
        <v>0</v>
      </c>
      <c r="AA274" s="41">
        <v>0</v>
      </c>
      <c r="AB274" s="41">
        <v>0</v>
      </c>
      <c r="AC274" s="41">
        <v>5.3558484087199991</v>
      </c>
      <c r="AD274" s="41">
        <v>0</v>
      </c>
      <c r="AE274" s="41">
        <v>0</v>
      </c>
      <c r="AF274" s="41">
        <v>0</v>
      </c>
      <c r="AG274" s="41">
        <v>0</v>
      </c>
      <c r="AH274" s="41">
        <v>5.5165238609816001</v>
      </c>
      <c r="AI274" s="41">
        <v>0</v>
      </c>
      <c r="AJ274" s="12">
        <f t="shared" ref="AJ274" si="122">SUM(AK274:AN274)</f>
        <v>26.021985893701601</v>
      </c>
      <c r="AK274" s="12">
        <f t="shared" si="117"/>
        <v>0</v>
      </c>
      <c r="AL274" s="12">
        <f t="shared" si="118"/>
        <v>0</v>
      </c>
      <c r="AM274" s="12">
        <f t="shared" si="119"/>
        <v>26.021985893701601</v>
      </c>
      <c r="AN274" s="12">
        <f t="shared" si="120"/>
        <v>0</v>
      </c>
    </row>
    <row r="275" spans="1:40" s="33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</row>
    <row r="276" spans="1:40" s="19" customFormat="1" x14ac:dyDescent="0.25">
      <c r="B276" s="24"/>
      <c r="I276" s="1"/>
      <c r="J276" s="1"/>
      <c r="K276" s="1"/>
      <c r="L276" s="1"/>
      <c r="M276" s="1"/>
      <c r="N276" s="1"/>
    </row>
    <row r="277" spans="1:40" ht="93" customHeight="1" x14ac:dyDescent="0.25">
      <c r="A277" s="51" t="s">
        <v>18</v>
      </c>
      <c r="B277" s="51"/>
      <c r="C277" s="51"/>
      <c r="D277" s="51"/>
      <c r="E277" s="51"/>
      <c r="F277" s="51"/>
      <c r="G277" s="51"/>
      <c r="H277" s="51"/>
      <c r="I277" s="7"/>
    </row>
    <row r="278" spans="1:40" ht="62.25" customHeight="1" x14ac:dyDescent="0.25">
      <c r="A278" s="52" t="s">
        <v>19</v>
      </c>
      <c r="B278" s="52"/>
      <c r="C278" s="52"/>
      <c r="D278" s="52"/>
      <c r="E278" s="52"/>
      <c r="F278" s="52"/>
      <c r="G278" s="52"/>
      <c r="H278" s="52"/>
      <c r="I278" s="8"/>
    </row>
    <row r="279" spans="1:40" ht="85.5" customHeight="1" x14ac:dyDescent="0.25">
      <c r="A279" s="52" t="s">
        <v>20</v>
      </c>
      <c r="B279" s="52"/>
      <c r="C279" s="52"/>
      <c r="D279" s="52"/>
      <c r="E279" s="52"/>
      <c r="F279" s="52"/>
      <c r="G279" s="52"/>
      <c r="H279" s="52"/>
      <c r="I279" s="8"/>
    </row>
    <row r="280" spans="1:40" ht="37.5" customHeight="1" x14ac:dyDescent="0.25">
      <c r="A280" s="52" t="s">
        <v>21</v>
      </c>
      <c r="B280" s="52"/>
      <c r="C280" s="52"/>
      <c r="D280" s="52"/>
      <c r="E280" s="52"/>
      <c r="F280" s="52"/>
      <c r="G280" s="52"/>
      <c r="H280" s="52"/>
      <c r="I280" s="8"/>
    </row>
    <row r="281" spans="1:40" ht="53.25" customHeight="1" x14ac:dyDescent="0.25">
      <c r="A281" s="53"/>
      <c r="B281" s="53"/>
      <c r="C281" s="53"/>
      <c r="D281" s="53"/>
      <c r="E281" s="53"/>
      <c r="F281" s="53"/>
      <c r="G281" s="53"/>
      <c r="H281" s="53"/>
      <c r="I281" s="9"/>
      <c r="J281" s="7"/>
      <c r="K281" s="3"/>
      <c r="L281" s="3"/>
      <c r="M281" s="3"/>
      <c r="N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1:40" x14ac:dyDescent="0.25">
      <c r="A282" s="50"/>
      <c r="B282" s="50"/>
      <c r="C282" s="50"/>
      <c r="D282" s="50"/>
      <c r="E282" s="50"/>
      <c r="F282" s="50"/>
      <c r="G282" s="50"/>
      <c r="H282" s="50"/>
      <c r="K282" s="3"/>
      <c r="L282" s="3"/>
      <c r="M282" s="3"/>
      <c r="N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1:40" x14ac:dyDescent="0.25">
      <c r="B283" s="54"/>
      <c r="C283" s="54"/>
      <c r="D283" s="54"/>
      <c r="E283" s="54"/>
      <c r="F283" s="54"/>
      <c r="G283" s="54"/>
      <c r="H283" s="54"/>
      <c r="I283" s="54"/>
      <c r="J283" s="54"/>
      <c r="K283" s="3"/>
      <c r="L283" s="3"/>
      <c r="M283" s="3"/>
      <c r="N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1:40" x14ac:dyDescent="0.25">
      <c r="B284" s="55"/>
      <c r="C284" s="55"/>
      <c r="D284" s="55"/>
      <c r="E284" s="55"/>
      <c r="F284" s="55"/>
      <c r="G284" s="55"/>
      <c r="H284" s="55"/>
      <c r="I284" s="55"/>
      <c r="J284" s="55"/>
      <c r="K284" s="3"/>
      <c r="L284" s="3"/>
      <c r="M284" s="3"/>
      <c r="N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1:40" x14ac:dyDescent="0.25">
      <c r="B285" s="54"/>
      <c r="C285" s="54"/>
      <c r="D285" s="54"/>
      <c r="E285" s="54"/>
      <c r="F285" s="54"/>
      <c r="G285" s="54"/>
      <c r="H285" s="54"/>
      <c r="I285" s="54"/>
      <c r="J285" s="54"/>
      <c r="K285" s="3"/>
      <c r="L285" s="3"/>
      <c r="M285" s="3"/>
      <c r="N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1:40" x14ac:dyDescent="0.25">
      <c r="B286" s="56"/>
      <c r="C286" s="56"/>
      <c r="D286" s="56"/>
      <c r="E286" s="56"/>
      <c r="F286" s="56"/>
      <c r="G286" s="56"/>
      <c r="H286" s="56"/>
      <c r="I286" s="56"/>
      <c r="J286" s="56"/>
      <c r="K286" s="3"/>
      <c r="L286" s="3"/>
      <c r="M286" s="3"/>
      <c r="N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1:40" x14ac:dyDescent="0.25">
      <c r="B287" s="11"/>
      <c r="C287" s="1"/>
      <c r="D287" s="1"/>
      <c r="E287" s="1"/>
      <c r="F287" s="1"/>
      <c r="G287" s="1"/>
      <c r="H287" s="1"/>
      <c r="K287" s="3"/>
      <c r="L287" s="3"/>
      <c r="M287" s="3"/>
      <c r="N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1:40" x14ac:dyDescent="0.25">
      <c r="B288" s="49"/>
      <c r="C288" s="49"/>
      <c r="D288" s="49"/>
      <c r="E288" s="49"/>
      <c r="F288" s="49"/>
      <c r="G288" s="49"/>
      <c r="H288" s="49"/>
      <c r="I288" s="49"/>
      <c r="J288" s="49"/>
      <c r="K288" s="3"/>
      <c r="L288" s="3"/>
      <c r="M288" s="3"/>
      <c r="N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</sheetData>
  <mergeCells count="32">
    <mergeCell ref="AJ13:AN13"/>
    <mergeCell ref="Z13:AD13"/>
    <mergeCell ref="AE13:AI13"/>
    <mergeCell ref="E12:E14"/>
    <mergeCell ref="K12:AN12"/>
    <mergeCell ref="U13:Y13"/>
    <mergeCell ref="B288:J288"/>
    <mergeCell ref="A282:H282"/>
    <mergeCell ref="P13:T13"/>
    <mergeCell ref="J12:J13"/>
    <mergeCell ref="A277:H277"/>
    <mergeCell ref="A278:H278"/>
    <mergeCell ref="A279:H279"/>
    <mergeCell ref="A280:H280"/>
    <mergeCell ref="A281:H281"/>
    <mergeCell ref="F13:H13"/>
    <mergeCell ref="K13:O13"/>
    <mergeCell ref="I12:I13"/>
    <mergeCell ref="B283:J283"/>
    <mergeCell ref="B284:J284"/>
    <mergeCell ref="B285:J285"/>
    <mergeCell ref="B286:J286"/>
    <mergeCell ref="A12:A14"/>
    <mergeCell ref="B12:B14"/>
    <mergeCell ref="C12:C14"/>
    <mergeCell ref="D12:D14"/>
    <mergeCell ref="F12:H12"/>
    <mergeCell ref="A4:J4"/>
    <mergeCell ref="A5:AN5"/>
    <mergeCell ref="A7:AN7"/>
    <mergeCell ref="A9:AN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Тарасова Ж.Н.</cp:lastModifiedBy>
  <cp:lastPrinted>2022-10-26T11:50:39Z</cp:lastPrinted>
  <dcterms:created xsi:type="dcterms:W3CDTF">2016-12-05T11:02:55Z</dcterms:created>
  <dcterms:modified xsi:type="dcterms:W3CDTF">2022-11-07T08:02:17Z</dcterms:modified>
</cp:coreProperties>
</file>