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39A942F6-3262-45A3-8B48-3B3B31BA92F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Titles" localSheetId="0">'5'!$12:$16</definedName>
    <definedName name="_xlnm.Print_Area" localSheetId="0">'5'!$A$1:$AL$120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14" i="1" l="1"/>
  <c r="AD114" i="1"/>
  <c r="AC114" i="1"/>
  <c r="AB114" i="1"/>
  <c r="AA114" i="1"/>
  <c r="Z114" i="1"/>
  <c r="AL71" i="1"/>
  <c r="AK71" i="1"/>
  <c r="AJ71" i="1"/>
  <c r="AI71" i="1"/>
  <c r="AH71" i="1"/>
  <c r="AG71" i="1"/>
  <c r="AF71" i="1"/>
  <c r="AL63" i="1"/>
  <c r="AK63" i="1"/>
  <c r="AJ63" i="1"/>
  <c r="AI63" i="1"/>
  <c r="AH63" i="1"/>
  <c r="AG63" i="1"/>
  <c r="AF63" i="1"/>
  <c r="AL117" i="1"/>
  <c r="AK117" i="1"/>
  <c r="AJ117" i="1"/>
  <c r="AI117" i="1"/>
  <c r="AH117" i="1"/>
  <c r="AG117" i="1"/>
  <c r="AF117" i="1"/>
  <c r="AL86" i="1"/>
  <c r="AK86" i="1"/>
  <c r="AJ86" i="1"/>
  <c r="AI86" i="1"/>
  <c r="AH86" i="1"/>
  <c r="AG86" i="1"/>
  <c r="AF86" i="1"/>
  <c r="AL85" i="1"/>
  <c r="AK85" i="1"/>
  <c r="AJ85" i="1"/>
  <c r="AI85" i="1"/>
  <c r="AH85" i="1"/>
  <c r="AG85" i="1"/>
  <c r="AF85" i="1"/>
  <c r="AL80" i="1"/>
  <c r="AK80" i="1"/>
  <c r="AJ80" i="1"/>
  <c r="AI80" i="1"/>
  <c r="AH80" i="1"/>
  <c r="AG80" i="1"/>
  <c r="AF80" i="1"/>
  <c r="AL79" i="1"/>
  <c r="AK79" i="1"/>
  <c r="AJ79" i="1"/>
  <c r="AI79" i="1"/>
  <c r="AH79" i="1"/>
  <c r="AG79" i="1"/>
  <c r="AF79" i="1"/>
  <c r="AL78" i="1"/>
  <c r="AK78" i="1"/>
  <c r="AJ78" i="1"/>
  <c r="AI78" i="1"/>
  <c r="AH78" i="1"/>
  <c r="AG78" i="1"/>
  <c r="AF78" i="1"/>
  <c r="AL77" i="1"/>
  <c r="AK77" i="1"/>
  <c r="AJ77" i="1"/>
  <c r="AI77" i="1"/>
  <c r="AH77" i="1"/>
  <c r="AG77" i="1"/>
  <c r="AF77" i="1"/>
  <c r="AL74" i="1"/>
  <c r="AK74" i="1"/>
  <c r="AJ74" i="1"/>
  <c r="AI74" i="1"/>
  <c r="AH74" i="1"/>
  <c r="AG74" i="1"/>
  <c r="AF74" i="1"/>
  <c r="AL73" i="1"/>
  <c r="AK73" i="1"/>
  <c r="AJ73" i="1"/>
  <c r="AI73" i="1"/>
  <c r="AH73" i="1"/>
  <c r="AG73" i="1"/>
  <c r="AF73" i="1"/>
  <c r="AL72" i="1"/>
  <c r="AK72" i="1"/>
  <c r="AJ72" i="1"/>
  <c r="AI72" i="1"/>
  <c r="AH72" i="1"/>
  <c r="AG72" i="1"/>
  <c r="AF72" i="1"/>
  <c r="AL56" i="1"/>
  <c r="AK56" i="1"/>
  <c r="AJ56" i="1"/>
  <c r="AI56" i="1"/>
  <c r="AH56" i="1"/>
  <c r="AG56" i="1"/>
  <c r="AF56" i="1"/>
  <c r="AE26" i="1"/>
  <c r="AD26" i="1"/>
  <c r="AC26" i="1"/>
  <c r="AC25" i="1" s="1"/>
  <c r="AB26" i="1"/>
  <c r="AA26" i="1"/>
  <c r="AG28" i="1"/>
  <c r="AE49" i="1"/>
  <c r="AE48" i="1" s="1"/>
  <c r="AD49" i="1"/>
  <c r="AD48" i="1" s="1"/>
  <c r="AC49" i="1"/>
  <c r="AC48" i="1" s="1"/>
  <c r="AB49" i="1"/>
  <c r="AB48" i="1" s="1"/>
  <c r="AA49" i="1"/>
  <c r="AA48" i="1" s="1"/>
  <c r="Z49" i="1"/>
  <c r="Z48" i="1" s="1"/>
  <c r="Z46" i="1" s="1"/>
  <c r="AE67" i="1"/>
  <c r="AL67" i="1" s="1"/>
  <c r="AD67" i="1"/>
  <c r="AC67" i="1"/>
  <c r="AJ67" i="1" s="1"/>
  <c r="AB67" i="1"/>
  <c r="AI67" i="1" s="1"/>
  <c r="AA67" i="1"/>
  <c r="AH67" i="1" s="1"/>
  <c r="Z67" i="1"/>
  <c r="AE69" i="1"/>
  <c r="AL69" i="1" s="1"/>
  <c r="AD69" i="1"/>
  <c r="AK69" i="1" s="1"/>
  <c r="AC69" i="1"/>
  <c r="AJ69" i="1" s="1"/>
  <c r="AB69" i="1"/>
  <c r="AI69" i="1" s="1"/>
  <c r="AA69" i="1"/>
  <c r="AH69" i="1" s="1"/>
  <c r="Z69" i="1"/>
  <c r="AG69" i="1" s="1"/>
  <c r="AE83" i="1"/>
  <c r="AL83" i="1" s="1"/>
  <c r="AD83" i="1"/>
  <c r="AK83" i="1" s="1"/>
  <c r="AC83" i="1"/>
  <c r="AJ83" i="1" s="1"/>
  <c r="AB83" i="1"/>
  <c r="AI83" i="1" s="1"/>
  <c r="AA83" i="1"/>
  <c r="AH83" i="1" s="1"/>
  <c r="Z83" i="1"/>
  <c r="AG83" i="1" s="1"/>
  <c r="AE95" i="1"/>
  <c r="AE90" i="1" s="1"/>
  <c r="AL90" i="1" s="1"/>
  <c r="AD95" i="1"/>
  <c r="AK95" i="1" s="1"/>
  <c r="AC95" i="1"/>
  <c r="AC90" i="1" s="1"/>
  <c r="AJ90" i="1" s="1"/>
  <c r="AB95" i="1"/>
  <c r="AB90" i="1" s="1"/>
  <c r="AI90" i="1" s="1"/>
  <c r="AA95" i="1"/>
  <c r="AH95" i="1" s="1"/>
  <c r="Z95" i="1"/>
  <c r="AG95" i="1" s="1"/>
  <c r="AE108" i="1"/>
  <c r="AL108" i="1" s="1"/>
  <c r="AD108" i="1"/>
  <c r="AK108" i="1" s="1"/>
  <c r="AC108" i="1"/>
  <c r="AJ108" i="1" s="1"/>
  <c r="AB108" i="1"/>
  <c r="AI108" i="1" s="1"/>
  <c r="AA108" i="1"/>
  <c r="AH108" i="1" s="1"/>
  <c r="Z108" i="1"/>
  <c r="AG108" i="1" s="1"/>
  <c r="AE110" i="1"/>
  <c r="AL110" i="1" s="1"/>
  <c r="AD110" i="1"/>
  <c r="AK110" i="1" s="1"/>
  <c r="AC110" i="1"/>
  <c r="AJ110" i="1" s="1"/>
  <c r="AB110" i="1"/>
  <c r="AI110" i="1" s="1"/>
  <c r="AA110" i="1"/>
  <c r="AH110" i="1" s="1"/>
  <c r="Z110" i="1"/>
  <c r="AG110" i="1" s="1"/>
  <c r="AE115" i="1"/>
  <c r="AD115" i="1"/>
  <c r="AC115" i="1"/>
  <c r="AJ114" i="1" s="1"/>
  <c r="AB115" i="1"/>
  <c r="AB23" i="1" s="1"/>
  <c r="AA115" i="1"/>
  <c r="Z115" i="1"/>
  <c r="AG115" i="1" s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8" i="1"/>
  <c r="AF119" i="1"/>
  <c r="AF120" i="1"/>
  <c r="AL120" i="1"/>
  <c r="AK120" i="1"/>
  <c r="AJ120" i="1"/>
  <c r="AI120" i="1"/>
  <c r="AH120" i="1"/>
  <c r="AG120" i="1"/>
  <c r="AL119" i="1"/>
  <c r="AK119" i="1"/>
  <c r="AJ119" i="1"/>
  <c r="AI119" i="1"/>
  <c r="AH119" i="1"/>
  <c r="AG119" i="1"/>
  <c r="AL118" i="1"/>
  <c r="AK118" i="1"/>
  <c r="AJ118" i="1"/>
  <c r="AI118" i="1"/>
  <c r="AH118" i="1"/>
  <c r="AG118" i="1"/>
  <c r="AL116" i="1"/>
  <c r="AK116" i="1"/>
  <c r="AJ116" i="1"/>
  <c r="AI116" i="1"/>
  <c r="AH116" i="1"/>
  <c r="AG116" i="1"/>
  <c r="AL113" i="1"/>
  <c r="AK113" i="1"/>
  <c r="AJ113" i="1"/>
  <c r="AI113" i="1"/>
  <c r="AH113" i="1"/>
  <c r="AG113" i="1"/>
  <c r="AL112" i="1"/>
  <c r="AK112" i="1"/>
  <c r="AJ112" i="1"/>
  <c r="AI112" i="1"/>
  <c r="AH112" i="1"/>
  <c r="AG112" i="1"/>
  <c r="AL111" i="1"/>
  <c r="AK111" i="1"/>
  <c r="AJ111" i="1"/>
  <c r="AI111" i="1"/>
  <c r="AH111" i="1"/>
  <c r="AG111" i="1"/>
  <c r="AL109" i="1"/>
  <c r="AK109" i="1"/>
  <c r="AJ109" i="1"/>
  <c r="AI109" i="1"/>
  <c r="AH109" i="1"/>
  <c r="AG109" i="1"/>
  <c r="AL106" i="1"/>
  <c r="AK106" i="1"/>
  <c r="AJ106" i="1"/>
  <c r="AI106" i="1"/>
  <c r="AH106" i="1"/>
  <c r="AG106" i="1"/>
  <c r="AL105" i="1"/>
  <c r="AK105" i="1"/>
  <c r="AJ105" i="1"/>
  <c r="AI105" i="1"/>
  <c r="AH105" i="1"/>
  <c r="AG105" i="1"/>
  <c r="AL104" i="1"/>
  <c r="AK104" i="1"/>
  <c r="AJ104" i="1"/>
  <c r="AI104" i="1"/>
  <c r="AH104" i="1"/>
  <c r="AG104" i="1"/>
  <c r="AL103" i="1"/>
  <c r="AK103" i="1"/>
  <c r="AJ103" i="1"/>
  <c r="AI103" i="1"/>
  <c r="AH103" i="1"/>
  <c r="AG103" i="1"/>
  <c r="AL102" i="1"/>
  <c r="AK102" i="1"/>
  <c r="AJ102" i="1"/>
  <c r="AI102" i="1"/>
  <c r="AH102" i="1"/>
  <c r="AG102" i="1"/>
  <c r="AL101" i="1"/>
  <c r="AK101" i="1"/>
  <c r="AJ101" i="1"/>
  <c r="AI101" i="1"/>
  <c r="AH101" i="1"/>
  <c r="AG101" i="1"/>
  <c r="AL100" i="1"/>
  <c r="AK100" i="1"/>
  <c r="AJ100" i="1"/>
  <c r="AI100" i="1"/>
  <c r="AH100" i="1"/>
  <c r="AG100" i="1"/>
  <c r="AL99" i="1"/>
  <c r="AK99" i="1"/>
  <c r="AJ99" i="1"/>
  <c r="AI99" i="1"/>
  <c r="AH99" i="1"/>
  <c r="AG99" i="1"/>
  <c r="AL98" i="1"/>
  <c r="AK98" i="1"/>
  <c r="AJ98" i="1"/>
  <c r="AI98" i="1"/>
  <c r="AH98" i="1"/>
  <c r="AG98" i="1"/>
  <c r="AL97" i="1"/>
  <c r="AK97" i="1"/>
  <c r="AJ97" i="1"/>
  <c r="AI97" i="1"/>
  <c r="AH97" i="1"/>
  <c r="AG97" i="1"/>
  <c r="AL96" i="1"/>
  <c r="AK96" i="1"/>
  <c r="AJ96" i="1"/>
  <c r="AI96" i="1"/>
  <c r="AH96" i="1"/>
  <c r="AG96" i="1"/>
  <c r="AL94" i="1"/>
  <c r="AK94" i="1"/>
  <c r="AJ94" i="1"/>
  <c r="AI94" i="1"/>
  <c r="AH94" i="1"/>
  <c r="AG94" i="1"/>
  <c r="AL93" i="1"/>
  <c r="AK93" i="1"/>
  <c r="AJ93" i="1"/>
  <c r="AI93" i="1"/>
  <c r="AH93" i="1"/>
  <c r="AG93" i="1"/>
  <c r="AL92" i="1"/>
  <c r="AK92" i="1"/>
  <c r="AJ92" i="1"/>
  <c r="AI92" i="1"/>
  <c r="AH92" i="1"/>
  <c r="AG92" i="1"/>
  <c r="AL91" i="1"/>
  <c r="AK91" i="1"/>
  <c r="AJ91" i="1"/>
  <c r="AI91" i="1"/>
  <c r="AH91" i="1"/>
  <c r="AG91" i="1"/>
  <c r="AL89" i="1"/>
  <c r="AK89" i="1"/>
  <c r="AJ89" i="1"/>
  <c r="AI89" i="1"/>
  <c r="AH89" i="1"/>
  <c r="AG89" i="1"/>
  <c r="AL88" i="1"/>
  <c r="AK88" i="1"/>
  <c r="AJ88" i="1"/>
  <c r="AI88" i="1"/>
  <c r="AH88" i="1"/>
  <c r="AG88" i="1"/>
  <c r="AL87" i="1"/>
  <c r="AK87" i="1"/>
  <c r="AJ87" i="1"/>
  <c r="AI87" i="1"/>
  <c r="AH87" i="1"/>
  <c r="AG87" i="1"/>
  <c r="AL84" i="1"/>
  <c r="AK84" i="1"/>
  <c r="AJ84" i="1"/>
  <c r="AI84" i="1"/>
  <c r="AH84" i="1"/>
  <c r="AG84" i="1"/>
  <c r="AL82" i="1"/>
  <c r="AK82" i="1"/>
  <c r="AJ82" i="1"/>
  <c r="AI82" i="1"/>
  <c r="AH82" i="1"/>
  <c r="AG82" i="1"/>
  <c r="AL81" i="1"/>
  <c r="AK81" i="1"/>
  <c r="AJ81" i="1"/>
  <c r="AI81" i="1"/>
  <c r="AH81" i="1"/>
  <c r="AG81" i="1"/>
  <c r="AL76" i="1"/>
  <c r="AK76" i="1"/>
  <c r="AJ76" i="1"/>
  <c r="AI76" i="1"/>
  <c r="AH76" i="1"/>
  <c r="AG76" i="1"/>
  <c r="AL75" i="1"/>
  <c r="AK75" i="1"/>
  <c r="AJ75" i="1"/>
  <c r="AI75" i="1"/>
  <c r="AH75" i="1"/>
  <c r="AG75" i="1"/>
  <c r="AL70" i="1"/>
  <c r="AK70" i="1"/>
  <c r="AJ70" i="1"/>
  <c r="AI70" i="1"/>
  <c r="AH70" i="1"/>
  <c r="AG70" i="1"/>
  <c r="AL68" i="1"/>
  <c r="AK68" i="1"/>
  <c r="AJ68" i="1"/>
  <c r="AI68" i="1"/>
  <c r="AH68" i="1"/>
  <c r="AG68" i="1"/>
  <c r="AL64" i="1"/>
  <c r="AK64" i="1"/>
  <c r="AJ64" i="1"/>
  <c r="AI64" i="1"/>
  <c r="AH64" i="1"/>
  <c r="AG64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60" i="1"/>
  <c r="AK60" i="1"/>
  <c r="AJ60" i="1"/>
  <c r="AI60" i="1"/>
  <c r="AH60" i="1"/>
  <c r="AG60" i="1"/>
  <c r="AL59" i="1"/>
  <c r="AK59" i="1"/>
  <c r="AJ59" i="1"/>
  <c r="AI59" i="1"/>
  <c r="AH59" i="1"/>
  <c r="AG59" i="1"/>
  <c r="AL58" i="1"/>
  <c r="AK58" i="1"/>
  <c r="AJ58" i="1"/>
  <c r="AI58" i="1"/>
  <c r="AH58" i="1"/>
  <c r="AG58" i="1"/>
  <c r="AL57" i="1"/>
  <c r="AK57" i="1"/>
  <c r="AJ57" i="1"/>
  <c r="AI57" i="1"/>
  <c r="AH57" i="1"/>
  <c r="AG57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G49" i="1"/>
  <c r="AL47" i="1"/>
  <c r="AK47" i="1"/>
  <c r="AJ47" i="1"/>
  <c r="AI47" i="1"/>
  <c r="AH47" i="1"/>
  <c r="AG47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L27" i="1"/>
  <c r="AK27" i="1"/>
  <c r="AJ27" i="1"/>
  <c r="AI27" i="1"/>
  <c r="AH27" i="1"/>
  <c r="AG27" i="1"/>
  <c r="AL24" i="1"/>
  <c r="AK24" i="1"/>
  <c r="AJ24" i="1"/>
  <c r="AI24" i="1"/>
  <c r="AH24" i="1"/>
  <c r="AG24" i="1"/>
  <c r="AL22" i="1"/>
  <c r="AK22" i="1"/>
  <c r="AJ22" i="1"/>
  <c r="AI22" i="1"/>
  <c r="AH22" i="1"/>
  <c r="AG22" i="1"/>
  <c r="AH28" i="1" l="1"/>
  <c r="AC107" i="1"/>
  <c r="AL95" i="1"/>
  <c r="AJ28" i="1"/>
  <c r="AE107" i="1"/>
  <c r="AI115" i="1"/>
  <c r="Z107" i="1"/>
  <c r="AA107" i="1"/>
  <c r="AH107" i="1" s="1"/>
  <c r="AB107" i="1"/>
  <c r="AB21" i="1" s="1"/>
  <c r="AI21" i="1" s="1"/>
  <c r="AD107" i="1"/>
  <c r="AJ95" i="1"/>
  <c r="Z66" i="1"/>
  <c r="Z65" i="1" s="1"/>
  <c r="AG65" i="1" s="1"/>
  <c r="AG67" i="1"/>
  <c r="AK28" i="1"/>
  <c r="AI49" i="1"/>
  <c r="AE66" i="1"/>
  <c r="AE65" i="1" s="1"/>
  <c r="AL65" i="1" s="1"/>
  <c r="AA66" i="1"/>
  <c r="AH66" i="1" s="1"/>
  <c r="AB66" i="1"/>
  <c r="AB65" i="1" s="1"/>
  <c r="AI65" i="1" s="1"/>
  <c r="AD66" i="1"/>
  <c r="AK66" i="1" s="1"/>
  <c r="AC66" i="1"/>
  <c r="AJ66" i="1" s="1"/>
  <c r="AI28" i="1"/>
  <c r="AJ49" i="1"/>
  <c r="AL28" i="1"/>
  <c r="AK49" i="1"/>
  <c r="AH115" i="1"/>
  <c r="AI114" i="1"/>
  <c r="AD21" i="1"/>
  <c r="AK21" i="1" s="1"/>
  <c r="AJ115" i="1"/>
  <c r="AA23" i="1"/>
  <c r="AH114" i="1"/>
  <c r="AL49" i="1"/>
  <c r="AD90" i="1"/>
  <c r="AK90" i="1" s="1"/>
  <c r="AI95" i="1"/>
  <c r="AG46" i="1"/>
  <c r="AH26" i="1"/>
  <c r="AA25" i="1"/>
  <c r="AB25" i="1"/>
  <c r="AI26" i="1"/>
  <c r="AB46" i="1"/>
  <c r="AI48" i="1"/>
  <c r="AD25" i="1"/>
  <c r="AK26" i="1"/>
  <c r="AC46" i="1"/>
  <c r="AJ48" i="1"/>
  <c r="AD46" i="1"/>
  <c r="AK48" i="1"/>
  <c r="AE25" i="1"/>
  <c r="AL26" i="1"/>
  <c r="AK114" i="1"/>
  <c r="AD23" i="1"/>
  <c r="AC18" i="1"/>
  <c r="AJ18" i="1" s="1"/>
  <c r="AJ25" i="1"/>
  <c r="AJ26" i="1"/>
  <c r="AG48" i="1"/>
  <c r="AL107" i="1"/>
  <c r="AK67" i="1"/>
  <c r="AK115" i="1"/>
  <c r="AA90" i="1"/>
  <c r="AH90" i="1" s="1"/>
  <c r="Z26" i="1"/>
  <c r="AE23" i="1"/>
  <c r="AL114" i="1"/>
  <c r="AL115" i="1"/>
  <c r="AC21" i="1"/>
  <c r="AJ21" i="1" s="1"/>
  <c r="Z90" i="1"/>
  <c r="AG90" i="1" s="1"/>
  <c r="AL48" i="1"/>
  <c r="AE46" i="1"/>
  <c r="AH49" i="1"/>
  <c r="AA46" i="1"/>
  <c r="AH48" i="1"/>
  <c r="AC23" i="1"/>
  <c r="AD65" i="1" l="1"/>
  <c r="AK65" i="1" s="1"/>
  <c r="AI66" i="1"/>
  <c r="AK107" i="1"/>
  <c r="AA21" i="1"/>
  <c r="AH21" i="1" s="1"/>
  <c r="AJ107" i="1"/>
  <c r="AI107" i="1"/>
  <c r="AA65" i="1"/>
  <c r="AH65" i="1" s="1"/>
  <c r="AL66" i="1"/>
  <c r="Z45" i="1"/>
  <c r="Z19" i="1" s="1"/>
  <c r="AD18" i="1"/>
  <c r="AK18" i="1" s="1"/>
  <c r="AK25" i="1"/>
  <c r="AB18" i="1"/>
  <c r="AI18" i="1" s="1"/>
  <c r="AI25" i="1"/>
  <c r="AH25" i="1"/>
  <c r="AA18" i="1"/>
  <c r="AH18" i="1" s="1"/>
  <c r="AK46" i="1"/>
  <c r="AI46" i="1"/>
  <c r="AB45" i="1"/>
  <c r="AE21" i="1"/>
  <c r="AL21" i="1" s="1"/>
  <c r="AE45" i="1"/>
  <c r="AE18" i="1"/>
  <c r="AL18" i="1" s="1"/>
  <c r="AL25" i="1"/>
  <c r="AJ46" i="1"/>
  <c r="AG26" i="1"/>
  <c r="Z25" i="1"/>
  <c r="AG114" i="1"/>
  <c r="Z23" i="1"/>
  <c r="AG107" i="1"/>
  <c r="Z21" i="1"/>
  <c r="AG21" i="1" s="1"/>
  <c r="AG66" i="1"/>
  <c r="AC65" i="1"/>
  <c r="AJ65" i="1" s="1"/>
  <c r="AL46" i="1"/>
  <c r="AH46" i="1"/>
  <c r="AF88" i="1"/>
  <c r="AD45" i="1" l="1"/>
  <c r="AK45" i="1" s="1"/>
  <c r="AA45" i="1"/>
  <c r="AA19" i="1" s="1"/>
  <c r="AG45" i="1"/>
  <c r="AC45" i="1"/>
  <c r="AI45" i="1"/>
  <c r="AB19" i="1"/>
  <c r="AG25" i="1"/>
  <c r="Z18" i="1"/>
  <c r="AE19" i="1"/>
  <c r="AL4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D23" i="1"/>
  <c r="AG18" i="1" l="1"/>
  <c r="Z17" i="1"/>
  <c r="AD19" i="1"/>
  <c r="AL23" i="1"/>
  <c r="AG23" i="1"/>
  <c r="AK23" i="1"/>
  <c r="AH45" i="1"/>
  <c r="AI23" i="1"/>
  <c r="AH23" i="1"/>
  <c r="AJ23" i="1"/>
  <c r="AJ45" i="1"/>
  <c r="AC19" i="1"/>
  <c r="AF87" i="1"/>
  <c r="AF84" i="1"/>
  <c r="AF83" i="1"/>
  <c r="AF82" i="1"/>
  <c r="AF81" i="1"/>
  <c r="AF75" i="1"/>
  <c r="AF69" i="1"/>
  <c r="AF68" i="1"/>
  <c r="AF67" i="1"/>
  <c r="AF66" i="1"/>
  <c r="AF65" i="1"/>
  <c r="AF64" i="1"/>
  <c r="AF62" i="1"/>
  <c r="AF61" i="1"/>
  <c r="AF60" i="1"/>
  <c r="AF59" i="1"/>
  <c r="AF58" i="1"/>
  <c r="AF57" i="1"/>
  <c r="AF55" i="1"/>
  <c r="AF54" i="1"/>
  <c r="AF53" i="1"/>
  <c r="AF52" i="1"/>
  <c r="AF51" i="1"/>
  <c r="AF48" i="1"/>
  <c r="AF46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3" i="1"/>
  <c r="AF22" i="1"/>
  <c r="AF21" i="1"/>
  <c r="AF18" i="1"/>
  <c r="K20" i="1" l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AA17" i="1" l="1"/>
  <c r="AD17" i="1"/>
  <c r="AC17" i="1"/>
  <c r="AB17" i="1"/>
  <c r="AF49" i="1"/>
  <c r="AF50" i="1"/>
  <c r="AF45" i="1"/>
  <c r="AF47" i="1"/>
  <c r="AF70" i="1"/>
  <c r="AF76" i="1"/>
  <c r="H20" i="1"/>
  <c r="AJ20" i="1" s="1"/>
  <c r="J20" i="1"/>
  <c r="AL20" i="1" s="1"/>
  <c r="E20" i="1"/>
  <c r="AG20" i="1" s="1"/>
  <c r="D20" i="1"/>
  <c r="AF20" i="1" s="1"/>
  <c r="G20" i="1"/>
  <c r="AI20" i="1" s="1"/>
  <c r="U19" i="1"/>
  <c r="U17" i="1" s="1"/>
  <c r="Q19" i="1"/>
  <c r="Q17" i="1" s="1"/>
  <c r="M19" i="1"/>
  <c r="M17" i="1" s="1"/>
  <c r="E19" i="1"/>
  <c r="O19" i="1"/>
  <c r="O17" i="1" s="1"/>
  <c r="V19" i="1"/>
  <c r="V17" i="1" s="1"/>
  <c r="Y19" i="1"/>
  <c r="Y17" i="1" s="1"/>
  <c r="R19" i="1"/>
  <c r="R17" i="1" s="1"/>
  <c r="W19" i="1"/>
  <c r="W17" i="1" s="1"/>
  <c r="G19" i="1"/>
  <c r="AF44" i="1"/>
  <c r="I19" i="1" l="1"/>
  <c r="G17" i="1"/>
  <c r="E17" i="1"/>
  <c r="I20" i="1"/>
  <c r="AK20" i="1" s="1"/>
  <c r="F20" i="1"/>
  <c r="AH20" i="1" s="1"/>
  <c r="S19" i="1"/>
  <c r="S17" i="1" s="1"/>
  <c r="K19" i="1"/>
  <c r="K17" i="1" s="1"/>
  <c r="D19" i="1"/>
  <c r="T19" i="1"/>
  <c r="T17" i="1" s="1"/>
  <c r="H19" i="1"/>
  <c r="X19" i="1"/>
  <c r="X17" i="1" s="1"/>
  <c r="L19" i="1"/>
  <c r="L17" i="1" s="1"/>
  <c r="P19" i="1"/>
  <c r="P17" i="1" s="1"/>
  <c r="N19" i="1"/>
  <c r="N17" i="1" s="1"/>
  <c r="AG17" i="1" l="1"/>
  <c r="AI17" i="1"/>
  <c r="AK19" i="1"/>
  <c r="H17" i="1"/>
  <c r="AJ17" i="1" s="1"/>
  <c r="AJ19" i="1"/>
  <c r="AI19" i="1"/>
  <c r="AG19" i="1"/>
  <c r="D17" i="1"/>
  <c r="AF17" i="1" s="1"/>
  <c r="AF19" i="1"/>
  <c r="J19" i="1"/>
  <c r="F19" i="1"/>
  <c r="AH19" i="1" s="1"/>
  <c r="I17" i="1"/>
  <c r="AK17" i="1" s="1"/>
  <c r="J17" i="1" l="1"/>
  <c r="AL17" i="1" s="1"/>
  <c r="AL19" i="1"/>
  <c r="F17" i="1"/>
  <c r="AH17" i="1" s="1"/>
</calcChain>
</file>

<file path=xl/sharedStrings.xml><?xml version="1.0" encoding="utf-8"?>
<sst xmlns="http://schemas.openxmlformats.org/spreadsheetml/2006/main" count="405" uniqueCount="253">
  <si>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</si>
  <si>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</si>
  <si>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</si>
  <si>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</si>
  <si>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</si>
  <si>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</si>
  <si>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</si>
  <si>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</si>
  <si>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</si>
  <si>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</si>
  <si>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</si>
  <si>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</si>
  <si>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</si>
  <si>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</si>
  <si>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</si>
  <si>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</si>
  <si>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</si>
  <si>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</si>
  <si>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</si>
  <si>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</si>
  <si>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</si>
  <si>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</si>
  <si>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</si>
  <si>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</si>
  <si>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</si>
  <si>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</si>
  <si>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</si>
  <si>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</si>
  <si>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</si>
  <si>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</si>
  <si>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</si>
  <si>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</si>
  <si>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</si>
  <si>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</si>
  <si>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</si>
  <si>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</si>
  <si>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</si>
  <si>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</si>
  <si>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</si>
  <si>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</si>
  <si>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</si>
  <si>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</si>
  <si>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</si>
  <si>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</si>
  <si>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</si>
  <si>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</si>
  <si>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</si>
  <si>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</si>
  <si>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</si>
  <si>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</si>
  <si>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</si>
  <si>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</si>
  <si>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</si>
  <si>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</si>
  <si>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</si>
  <si>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</si>
  <si>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</si>
  <si>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</si>
  <si>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</si>
  <si>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</si>
  <si>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</si>
  <si>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</si>
  <si>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</si>
  <si>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</si>
  <si>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</si>
  <si>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</si>
  <si>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</si>
  <si>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</si>
  <si>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</si>
  <si>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</si>
  <si>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</si>
  <si>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</si>
  <si>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</si>
  <si>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</si>
  <si>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</si>
  <si>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</si>
  <si>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</si>
  <si>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</si>
  <si>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</si>
  <si>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</si>
  <si>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</si>
  <si>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</si>
  <si>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</si>
  <si>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</si>
  <si>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</si>
  <si>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</si>
  <si>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</si>
  <si>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</si>
  <si>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</si>
  <si>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</si>
  <si>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</si>
  <si>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</si>
  <si>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</si>
  <si>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</si>
  <si>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</si>
  <si>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</si>
  <si>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</si>
  <si>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</si>
  <si>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</si>
  <si>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</si>
  <si>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</si>
  <si>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</si>
  <si>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</si>
  <si>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</si>
  <si>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</si>
  <si>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</si>
  <si>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</si>
  <si>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</si>
  <si>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</si>
  <si>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</si>
  <si>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</si>
  <si>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</si>
  <si>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</si>
  <si>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</si>
  <si>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</si>
  <si>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</si>
  <si>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</si>
  <si>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</si>
  <si>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</si>
  <si>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</si>
  <si>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</si>
  <si>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</si>
  <si>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</si>
  <si>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</si>
  <si>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</si>
  <si>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</si>
  <si>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</si>
  <si>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</si>
  <si>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</si>
  <si>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</si>
  <si>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</si>
  <si>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</si>
  <si>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</si>
  <si>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</si>
  <si>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</si>
  <si>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</si>
  <si>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</si>
  <si>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</si>
  <si>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</si>
  <si>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</si>
  <si>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</si>
  <si>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</si>
  <si>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</si>
  <si>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</si>
  <si>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</si>
  <si>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</si>
  <si>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</si>
  <si>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Итого план
за год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</si>
  <si>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</si>
  <si>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</si>
  <si>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</si>
  <si>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</si>
  <si>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</si>
  <si>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</si>
  <si>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</si>
  <si>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Приобретение спецавтотранспорта</t>
  </si>
  <si>
    <t>Инвестиционная программа Акционерного общества "Объединенные региональные электрические сети - Владимирская область"</t>
  </si>
  <si>
    <t>РП/ТП,шт</t>
  </si>
  <si>
    <t>Строительство КЛ-0,4 кВ (Гусь-Хрустальный) 5,406 км</t>
  </si>
  <si>
    <t>ЭN232703_01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</si>
  <si>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</si>
  <si>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</si>
  <si>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</si>
  <si>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</si>
  <si>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>1.4.1</t>
  </si>
  <si>
    <t>1.4.2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</si>
  <si>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</si>
  <si>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</si>
  <si>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</si>
  <si>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</si>
  <si>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Строительство КЛ-6 кВ от ПС "Кольчугино" до ЦРП-3 (Кольчугино) 8 км</t>
  </si>
  <si>
    <t>ЭN232709_10</t>
  </si>
  <si>
    <t>ЭN232711_05</t>
  </si>
  <si>
    <t>Строительство КТП взамен ТП-58 п.РТС (Владимир) 1 шт</t>
  </si>
  <si>
    <t>ЭN232702_64</t>
  </si>
  <si>
    <t>Реконструкция ТП-134 ул. Горького, д.50 (Владимир) 1 шт</t>
  </si>
  <si>
    <t>ЭN232702_65</t>
  </si>
  <si>
    <t>Реконструкция ТП-215 ул. Краснознаменная, д.3 (Владимир) 1 шт</t>
  </si>
  <si>
    <t>ЭN232702_66</t>
  </si>
  <si>
    <t>Реконструкция ТП-507 пр-т Строителей, д.2б  (Владимир) 1 шт</t>
  </si>
  <si>
    <t>ЭN232702_67</t>
  </si>
  <si>
    <t>Реконструкция ТП-254 ул.Белоконской, д.15б (Владимир) 1 шт</t>
  </si>
  <si>
    <t>ЭN232702_68</t>
  </si>
  <si>
    <t>Строительство КТП взамен КТП-17 (Собинка) 1 шт</t>
  </si>
  <si>
    <t>ЭN232702_69</t>
  </si>
  <si>
    <t>Строительство КТП взамен ТП-6 п.Городищи  (Петушки) 1 шт</t>
  </si>
  <si>
    <t>ЭN232702_70</t>
  </si>
  <si>
    <t>Строительство КТП взамен КТП-12 ул.Молодежная (Петушки) 1 шт</t>
  </si>
  <si>
    <t>ЭN232702_71</t>
  </si>
  <si>
    <t>Строительство РТП взамен РП-8 (Ковров) 1 шт</t>
  </si>
  <si>
    <t>ЭN232702_72</t>
  </si>
  <si>
    <t>Строительство КТП взамен ТП-106 (Ковров) 1 шт</t>
  </si>
  <si>
    <t>ЭN232702_73</t>
  </si>
  <si>
    <t>Строительство КТП ул.Б.Французова, ул.Зеленая (Камешково) 1 шт</t>
  </si>
  <si>
    <t>ЭN232702_74</t>
  </si>
  <si>
    <t>Строительство КТП взамен ТП-21 (Камешково) 1 шт</t>
  </si>
  <si>
    <t>ЭN232702_75</t>
  </si>
  <si>
    <t>Реконструкция РП-1 (Камешково) 1 шт</t>
  </si>
  <si>
    <t>ЭN232702_76</t>
  </si>
  <si>
    <t>Строительство КТП взамен ТП-32 (Гороховец) 1 шт</t>
  </si>
  <si>
    <t>ЭN232702_77</t>
  </si>
  <si>
    <t>Строительство участка КЛ-6кВ фид. 695 с ПС "Районная" (Владимир) 2,46 км</t>
  </si>
  <si>
    <t>ЭN232704_21</t>
  </si>
  <si>
    <t>Строительство КЛ-6кВ ПС "Районная" (фид. 694) – ТП-58  (Владимир) 2,8 км</t>
  </si>
  <si>
    <t>ЭN232704_22</t>
  </si>
  <si>
    <t>Строительство КЛ-6кВ ПС "Районная" (фид. 673) – ТП-58 (Владимир) 1,1 км</t>
  </si>
  <si>
    <t>ЭN232704_23</t>
  </si>
  <si>
    <t>Строительство КЛ-10 кВ ф.101, ф.102 с ПС "Ундол" (Собинка) 0,26 км</t>
  </si>
  <si>
    <t>ЭN232704_24</t>
  </si>
  <si>
    <t>Строительство КЛ-10кВ ТП-10-ТП-39 (Юрьев-Польский) 0,52 км</t>
  </si>
  <si>
    <t>ЭN232704_25</t>
  </si>
  <si>
    <t>Строительство КЛ-10кВ ТП-4-ТП-10 (Юрьев-Польский) 0,3 км</t>
  </si>
  <si>
    <t>ЭN232704_26</t>
  </si>
  <si>
    <t>Строительство КЛ-10кВ ТП-50-ТП-15 (Юрьев-Польский) 0,4 км</t>
  </si>
  <si>
    <t>ЭN232704_27</t>
  </si>
  <si>
    <t>Строительство КЛ-10 кВ ТП-10 -ТП-95 (Гусь-Хрустальный) 0,53 км</t>
  </si>
  <si>
    <t>ЭN232704_29</t>
  </si>
  <si>
    <t>Строительство КЛ-10 кВ РП-2 -ТП-74  (Гусь-Хрустальный) 0,58 км</t>
  </si>
  <si>
    <t>ЭN232704_30</t>
  </si>
  <si>
    <t>Строительство КЛ-10 кВ ТП-61 -ТП-35  (Гусь-Хрустальный) 0,31 км</t>
  </si>
  <si>
    <t>ЭN232704_31</t>
  </si>
  <si>
    <t>ЭN232704_32</t>
  </si>
  <si>
    <t>Строительство КЛ-6 кВ РП-3 (фид.30)-ТП-106  (Ковров) 1,95 км</t>
  </si>
  <si>
    <t>ЭN232704_33</t>
  </si>
  <si>
    <t>Строительство ВЛЗ-10 кВ ф.101, ф.102 с ПС "Ундол" (Собинка) 4,5 км</t>
  </si>
  <si>
    <t>ЭN232706_09</t>
  </si>
  <si>
    <t>Строительство ВЛЗ-6 кВ ТП-8 -ТП-45 (Гусь-Хрустальный) 0,644 км</t>
  </si>
  <si>
    <t>ЭN232706_10</t>
  </si>
  <si>
    <t>Строительство ВЛЗ-6 кВ ТП-76 -ТП-83 (Гусь-Хрустальный) 0,471 км</t>
  </si>
  <si>
    <t>ЭN232706_11</t>
  </si>
  <si>
    <t>Строительство 2ВЛЗ-10 кВ от РТП-11 до ул. Лесная (Киржач) 0,8 км</t>
  </si>
  <si>
    <t>ЭN232706_12</t>
  </si>
  <si>
    <t>Строительство 2ВЛЗ-10 кВ от ТП-27 до ТП-58 ул. Магистральная (Киржач) 1,5 км</t>
  </si>
  <si>
    <t>ЭN232706_13</t>
  </si>
  <si>
    <t>Строительство КТП д. Большевысоково (Вязники) 1 шт</t>
  </si>
  <si>
    <t>ЭN232708_14</t>
  </si>
  <si>
    <t>Строительство КЛ-6 кВ ТП-30-ТП-32 (Гороховец) 0,24 км</t>
  </si>
  <si>
    <t>ЭN232709_23</t>
  </si>
  <si>
    <t>ЭN232711_04</t>
  </si>
  <si>
    <t>ЭN232711_09</t>
  </si>
  <si>
    <t>Строительство КЛ-6 кВ ТП-13-ТП-27 (Гусь-Хрустальный) 0,6 км</t>
  </si>
  <si>
    <t>Реконструкция КРУН-1 фид.620 (Гусь-Хрустальный) 1 шт</t>
  </si>
  <si>
    <t>ЭN232702_78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</si>
  <si>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</si>
  <si>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</si>
  <si>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Приобретение передвижных Электролабораторий  4 шт</t>
  </si>
  <si>
    <t>Приобретение грузопассажирского фургона (7мест)  8 шт</t>
  </si>
  <si>
    <t>Приобретение автоподъемника  7 шт</t>
  </si>
  <si>
    <t>Приложение  № _____</t>
  </si>
  <si>
    <t>к решению _____</t>
  </si>
  <si>
    <t>от «___» _____________________ г. №_____</t>
  </si>
  <si>
    <t>План ввода основных средств</t>
  </si>
  <si>
    <t>Раздел 1. План принятия основных средств и нематериальных активов к бухгалтерскому учету на 2027 год с распределением по кварталам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</si>
</sst>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6">
    <xf numFmtId="0" fontId="0" fillId="0" borderId="0" xfId="0"/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3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3" xfId="1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6" applyFont="1" applyFill="1" applyBorder="1" applyAlignment="1">
      <alignment horizontal="center" vertical="center" textRotation="90" wrapText="1"/>
    </xf>
    <xf numFmtId="49" fontId="0" fillId="0" borderId="3" xfId="6" applyNumberFormat="1" applyFont="1" applyFill="1" applyBorder="1" applyAlignment="1">
      <alignment horizontal="center" vertical="center"/>
    </xf>
    <xf numFmtId="2" fontId="0" fillId="0" borderId="3" xfId="6" applyNumberFormat="1" applyFont="1" applyFill="1" applyBorder="1" applyAlignment="1">
      <alignment horizontal="center" vertical="center"/>
    </xf>
    <xf numFmtId="0" fontId="0" fillId="0" borderId="3" xfId="6" applyFont="1" applyFill="1" applyBorder="1" applyAlignment="1">
      <alignment horizontal="center" vertical="center"/>
    </xf>
    <xf numFmtId="1" fontId="30" fillId="0" borderId="3" xfId="6" applyNumberFormat="1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168" fontId="0" fillId="0" borderId="0" xfId="0" applyNumberFormat="1" applyFont="1"/>
    <xf numFmtId="0" fontId="7" fillId="0" borderId="3" xfId="1" applyNumberFormat="1" applyFont="1" applyFill="1" applyBorder="1" applyAlignment="1">
      <alignment horizontal="center" vertical="center"/>
    </xf>
    <xf numFmtId="0" fontId="0" fillId="0" borderId="3" xfId="6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5" xfId="6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center" vertical="center"/>
    </xf>
    <xf numFmtId="0" fontId="0" fillId="0" borderId="16" xfId="6" applyNumberFormat="1" applyFont="1" applyFill="1" applyBorder="1" applyAlignment="1">
      <alignment horizontal="center" vertical="center"/>
    </xf>
    <xf numFmtId="0" fontId="0" fillId="0" borderId="16" xfId="1" applyNumberFormat="1" applyFont="1" applyFill="1" applyBorder="1" applyAlignment="1">
      <alignment horizontal="center" vertical="center"/>
    </xf>
    <xf numFmtId="0" fontId="0" fillId="0" borderId="3" xfId="1" applyNumberFormat="1" applyFont="1" applyBorder="1"/>
    <xf numFmtId="2" fontId="0" fillId="0" borderId="3" xfId="1" applyNumberFormat="1" applyFont="1" applyBorder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1" fillId="0" borderId="0" xfId="4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4" xfId="6" applyFont="1" applyFill="1" applyBorder="1" applyAlignment="1">
      <alignment horizontal="center" vertical="center" wrapText="1"/>
    </xf>
    <xf numFmtId="0" fontId="0" fillId="0" borderId="5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22"/>
  <sheetViews>
    <sheetView tabSelected="1" view="pageBreakPreview" zoomScale="70" zoomScaleNormal="100" zoomScaleSheetLayoutView="70" workbookViewId="0">
      <selection activeCell="AA114" sqref="AA114:AE114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22" style="6" bestFit="1" customWidth="1"/>
    <col min="5" max="10" width="7.25" style="6" bestFit="1" customWidth="1"/>
    <col min="11" max="11" width="22" style="6" bestFit="1" customWidth="1"/>
    <col min="12" max="17" width="7.25" style="6" bestFit="1" customWidth="1"/>
    <col min="18" max="18" width="22" style="6" bestFit="1" customWidth="1"/>
    <col min="19" max="19" width="9" style="6" bestFit="1" customWidth="1"/>
    <col min="20" max="23" width="7.25" style="6" bestFit="1" customWidth="1"/>
    <col min="24" max="24" width="8" style="6" bestFit="1" customWidth="1"/>
    <col min="25" max="25" width="22" style="6" bestFit="1" customWidth="1"/>
    <col min="26" max="26" width="10.25" style="6" bestFit="1" customWidth="1"/>
    <col min="27" max="27" width="9" style="6" bestFit="1" customWidth="1"/>
    <col min="28" max="28" width="7.25" style="6" bestFit="1" customWidth="1"/>
    <col min="29" max="29" width="9.125" style="6" bestFit="1" customWidth="1"/>
    <col min="30" max="30" width="7.25" style="6" bestFit="1" customWidth="1"/>
    <col min="31" max="31" width="9" style="6" bestFit="1" customWidth="1"/>
    <col min="32" max="32" width="22" style="6" bestFit="1" customWidth="1"/>
    <col min="33" max="33" width="10.25" style="6" bestFit="1" customWidth="1"/>
    <col min="34" max="34" width="9" style="6" bestFit="1" customWidth="1"/>
    <col min="35" max="35" width="7.25" style="6" bestFit="1" customWidth="1"/>
    <col min="36" max="36" width="9.125" style="6" bestFit="1" customWidth="1"/>
    <col min="37" max="37" width="7.2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30" customFormat="1" ht="18.75" x14ac:dyDescent="0.25">
      <c r="AL1" s="31" t="s">
        <v>248</v>
      </c>
    </row>
    <row r="2" spans="1:67" s="30" customFormat="1" ht="18.75" x14ac:dyDescent="0.3">
      <c r="AL2" s="32" t="s">
        <v>249</v>
      </c>
    </row>
    <row r="3" spans="1:67" s="30" customFormat="1" ht="18.75" x14ac:dyDescent="0.3">
      <c r="AL3" s="32" t="s">
        <v>250</v>
      </c>
    </row>
    <row r="4" spans="1:67" s="30" customFormat="1" ht="18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67" s="30" customFormat="1" ht="18.75" x14ac:dyDescent="0.25">
      <c r="A5" s="36" t="s">
        <v>251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3"/>
      <c r="AN5" s="33"/>
      <c r="AO5" s="33"/>
      <c r="AP5" s="33"/>
    </row>
    <row r="6" spans="1:67" s="30" customFormat="1" ht="18.7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</row>
    <row r="7" spans="1:67" s="30" customFormat="1" ht="18.75" customHeight="1" x14ac:dyDescent="0.25">
      <c r="A7" s="37" t="s">
        <v>252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5"/>
      <c r="AN7" s="35"/>
      <c r="AO7" s="35"/>
      <c r="AP7" s="35"/>
    </row>
    <row r="8" spans="1:67" s="30" customFormat="1" ht="18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</row>
    <row r="9" spans="1:67" s="30" customFormat="1" ht="18.75" x14ac:dyDescent="0.25">
      <c r="A9" s="36" t="s">
        <v>156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3"/>
      <c r="AN9" s="33"/>
      <c r="AO9" s="33"/>
      <c r="AP9" s="33"/>
    </row>
    <row r="10" spans="1:67" ht="15.7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</row>
    <row r="11" spans="1:67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1"/>
      <c r="AN11" s="1"/>
      <c r="AO11" s="1"/>
      <c r="AP11" s="1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67" ht="19.5" customHeight="1" x14ac:dyDescent="0.25">
      <c r="A12" s="41" t="s">
        <v>0</v>
      </c>
      <c r="B12" s="44" t="s">
        <v>1</v>
      </c>
      <c r="C12" s="44" t="s">
        <v>2</v>
      </c>
      <c r="D12" s="45" t="s">
        <v>49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</row>
    <row r="13" spans="1:67" ht="43.5" customHeight="1" x14ac:dyDescent="0.25">
      <c r="A13" s="42"/>
      <c r="B13" s="44"/>
      <c r="C13" s="44"/>
      <c r="D13" s="45" t="s">
        <v>3</v>
      </c>
      <c r="E13" s="45"/>
      <c r="F13" s="45"/>
      <c r="G13" s="45"/>
      <c r="H13" s="45"/>
      <c r="I13" s="45"/>
      <c r="J13" s="45"/>
      <c r="K13" s="45" t="s">
        <v>4</v>
      </c>
      <c r="L13" s="45"/>
      <c r="M13" s="45"/>
      <c r="N13" s="45"/>
      <c r="O13" s="45"/>
      <c r="P13" s="45"/>
      <c r="Q13" s="45"/>
      <c r="R13" s="45" t="s">
        <v>5</v>
      </c>
      <c r="S13" s="45"/>
      <c r="T13" s="45"/>
      <c r="U13" s="45"/>
      <c r="V13" s="45"/>
      <c r="W13" s="45"/>
      <c r="X13" s="45"/>
      <c r="Y13" s="45" t="s">
        <v>6</v>
      </c>
      <c r="Z13" s="45"/>
      <c r="AA13" s="45"/>
      <c r="AB13" s="45"/>
      <c r="AC13" s="45"/>
      <c r="AD13" s="45"/>
      <c r="AE13" s="45"/>
      <c r="AF13" s="44" t="s">
        <v>147</v>
      </c>
      <c r="AG13" s="44"/>
      <c r="AH13" s="44"/>
      <c r="AI13" s="44"/>
      <c r="AJ13" s="44"/>
      <c r="AK13" s="44"/>
      <c r="AL13" s="44"/>
      <c r="AM13" s="11"/>
      <c r="AN13" s="11"/>
      <c r="AO13" s="11"/>
      <c r="AP13" s="11"/>
    </row>
    <row r="14" spans="1:67" ht="43.5" customHeight="1" x14ac:dyDescent="0.25">
      <c r="A14" s="42"/>
      <c r="B14" s="44"/>
      <c r="C14" s="44"/>
      <c r="D14" s="8" t="s">
        <v>7</v>
      </c>
      <c r="E14" s="45" t="s">
        <v>8</v>
      </c>
      <c r="F14" s="45"/>
      <c r="G14" s="45"/>
      <c r="H14" s="45"/>
      <c r="I14" s="45"/>
      <c r="J14" s="45"/>
      <c r="K14" s="8" t="s">
        <v>7</v>
      </c>
      <c r="L14" s="44" t="s">
        <v>8</v>
      </c>
      <c r="M14" s="44"/>
      <c r="N14" s="44"/>
      <c r="O14" s="44"/>
      <c r="P14" s="44"/>
      <c r="Q14" s="44"/>
      <c r="R14" s="8" t="s">
        <v>7</v>
      </c>
      <c r="S14" s="44" t="s">
        <v>8</v>
      </c>
      <c r="T14" s="44"/>
      <c r="U14" s="44"/>
      <c r="V14" s="44"/>
      <c r="W14" s="44"/>
      <c r="X14" s="44"/>
      <c r="Y14" s="8" t="s">
        <v>7</v>
      </c>
      <c r="Z14" s="44" t="s">
        <v>8</v>
      </c>
      <c r="AA14" s="44"/>
      <c r="AB14" s="44"/>
      <c r="AC14" s="44"/>
      <c r="AD14" s="44"/>
      <c r="AE14" s="44"/>
      <c r="AF14" s="8" t="s">
        <v>7</v>
      </c>
      <c r="AG14" s="44" t="s">
        <v>8</v>
      </c>
      <c r="AH14" s="44"/>
      <c r="AI14" s="44"/>
      <c r="AJ14" s="44"/>
      <c r="AK14" s="44"/>
      <c r="AL14" s="44"/>
    </row>
    <row r="15" spans="1:67" ht="87.75" customHeight="1" x14ac:dyDescent="0.25">
      <c r="A15" s="43"/>
      <c r="B15" s="44"/>
      <c r="C15" s="44"/>
      <c r="D15" s="12" t="s">
        <v>9</v>
      </c>
      <c r="E15" s="12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J15" s="17" t="s">
        <v>157</v>
      </c>
      <c r="K15" s="12" t="s">
        <v>9</v>
      </c>
      <c r="L15" s="12" t="s">
        <v>9</v>
      </c>
      <c r="M15" s="13" t="s">
        <v>10</v>
      </c>
      <c r="N15" s="13" t="s">
        <v>11</v>
      </c>
      <c r="O15" s="13" t="s">
        <v>12</v>
      </c>
      <c r="P15" s="13" t="s">
        <v>13</v>
      </c>
      <c r="Q15" s="17" t="s">
        <v>157</v>
      </c>
      <c r="R15" s="12" t="s">
        <v>9</v>
      </c>
      <c r="S15" s="12" t="s">
        <v>9</v>
      </c>
      <c r="T15" s="13" t="s">
        <v>10</v>
      </c>
      <c r="U15" s="13" t="s">
        <v>11</v>
      </c>
      <c r="V15" s="13" t="s">
        <v>12</v>
      </c>
      <c r="W15" s="13" t="s">
        <v>13</v>
      </c>
      <c r="X15" s="17" t="s">
        <v>157</v>
      </c>
      <c r="Y15" s="12" t="s">
        <v>9</v>
      </c>
      <c r="Z15" s="12" t="s">
        <v>9</v>
      </c>
      <c r="AA15" s="13" t="s">
        <v>10</v>
      </c>
      <c r="AB15" s="13" t="s">
        <v>11</v>
      </c>
      <c r="AC15" s="13" t="s">
        <v>12</v>
      </c>
      <c r="AD15" s="13" t="s">
        <v>13</v>
      </c>
      <c r="AE15" s="17" t="s">
        <v>157</v>
      </c>
      <c r="AF15" s="12" t="s">
        <v>9</v>
      </c>
      <c r="AG15" s="12" t="s">
        <v>9</v>
      </c>
      <c r="AH15" s="13" t="s">
        <v>10</v>
      </c>
      <c r="AI15" s="13" t="s">
        <v>11</v>
      </c>
      <c r="AJ15" s="13" t="s">
        <v>12</v>
      </c>
      <c r="AK15" s="13" t="s">
        <v>13</v>
      </c>
      <c r="AL15" s="17" t="s">
        <v>157</v>
      </c>
    </row>
    <row r="16" spans="1:67" s="9" customFormat="1" x14ac:dyDescent="0.25">
      <c r="A16" s="16">
        <v>1</v>
      </c>
      <c r="B16" s="16">
        <v>2</v>
      </c>
      <c r="C16" s="16">
        <v>3</v>
      </c>
      <c r="D16" s="14" t="s">
        <v>14</v>
      </c>
      <c r="E16" s="14" t="s">
        <v>15</v>
      </c>
      <c r="F16" s="14" t="s">
        <v>16</v>
      </c>
      <c r="G16" s="14" t="s">
        <v>17</v>
      </c>
      <c r="H16" s="14" t="s">
        <v>18</v>
      </c>
      <c r="I16" s="14" t="s">
        <v>19</v>
      </c>
      <c r="J16" s="14" t="s">
        <v>20</v>
      </c>
      <c r="K16" s="14" t="s">
        <v>21</v>
      </c>
      <c r="L16" s="14" t="s">
        <v>22</v>
      </c>
      <c r="M16" s="14" t="s">
        <v>23</v>
      </c>
      <c r="N16" s="14" t="s">
        <v>24</v>
      </c>
      <c r="O16" s="14" t="s">
        <v>25</v>
      </c>
      <c r="P16" s="14" t="s">
        <v>26</v>
      </c>
      <c r="Q16" s="14" t="s">
        <v>27</v>
      </c>
      <c r="R16" s="14" t="s">
        <v>28</v>
      </c>
      <c r="S16" s="14" t="s">
        <v>29</v>
      </c>
      <c r="T16" s="14" t="s">
        <v>30</v>
      </c>
      <c r="U16" s="14" t="s">
        <v>31</v>
      </c>
      <c r="V16" s="14" t="s">
        <v>32</v>
      </c>
      <c r="W16" s="14" t="s">
        <v>33</v>
      </c>
      <c r="X16" s="14" t="s">
        <v>34</v>
      </c>
      <c r="Y16" s="14" t="s">
        <v>35</v>
      </c>
      <c r="Z16" s="14" t="s">
        <v>36</v>
      </c>
      <c r="AA16" s="14" t="s">
        <v>37</v>
      </c>
      <c r="AB16" s="14" t="s">
        <v>38</v>
      </c>
      <c r="AC16" s="14" t="s">
        <v>39</v>
      </c>
      <c r="AD16" s="14" t="s">
        <v>40</v>
      </c>
      <c r="AE16" s="14" t="s">
        <v>41</v>
      </c>
      <c r="AF16" s="14" t="s">
        <v>42</v>
      </c>
      <c r="AG16" s="14" t="s">
        <v>43</v>
      </c>
      <c r="AH16" s="14" t="s">
        <v>44</v>
      </c>
      <c r="AI16" s="14" t="s">
        <v>45</v>
      </c>
      <c r="AJ16" s="14" t="s">
        <v>46</v>
      </c>
      <c r="AK16" s="14" t="s">
        <v>47</v>
      </c>
      <c r="AL16" s="14" t="s">
        <v>48</v>
      </c>
    </row>
    <row r="17" spans="1:38" s="4" customFormat="1" ht="31.5" x14ac:dyDescent="0.25">
      <c r="A17" s="3" t="s">
        <v>50</v>
      </c>
      <c r="B17" s="3" t="s">
        <v>51</v>
      </c>
      <c r="C17" s="3"/>
      <c r="D17" s="20">
        <f t="shared" ref="D17:X17" si="0">SUM(D18:D23)</f>
        <v>0</v>
      </c>
      <c r="E17" s="20">
        <f t="shared" si="0"/>
        <v>0</v>
      </c>
      <c r="F17" s="20">
        <f t="shared" si="0"/>
        <v>0</v>
      </c>
      <c r="G17" s="20">
        <f t="shared" si="0"/>
        <v>0</v>
      </c>
      <c r="H17" s="20">
        <f t="shared" si="0"/>
        <v>0</v>
      </c>
      <c r="I17" s="20">
        <f t="shared" si="0"/>
        <v>0</v>
      </c>
      <c r="J17" s="20">
        <f t="shared" si="0"/>
        <v>0</v>
      </c>
      <c r="K17" s="20">
        <f t="shared" si="0"/>
        <v>0</v>
      </c>
      <c r="L17" s="20">
        <f t="shared" si="0"/>
        <v>0</v>
      </c>
      <c r="M17" s="20">
        <f t="shared" si="0"/>
        <v>0</v>
      </c>
      <c r="N17" s="20">
        <f t="shared" si="0"/>
        <v>0</v>
      </c>
      <c r="O17" s="20">
        <f t="shared" si="0"/>
        <v>0</v>
      </c>
      <c r="P17" s="20">
        <f t="shared" si="0"/>
        <v>0</v>
      </c>
      <c r="Q17" s="20">
        <f t="shared" si="0"/>
        <v>0</v>
      </c>
      <c r="R17" s="20">
        <f t="shared" si="0"/>
        <v>0</v>
      </c>
      <c r="S17" s="20">
        <f t="shared" si="0"/>
        <v>0</v>
      </c>
      <c r="T17" s="20">
        <f t="shared" si="0"/>
        <v>0</v>
      </c>
      <c r="U17" s="20">
        <f t="shared" si="0"/>
        <v>0</v>
      </c>
      <c r="V17" s="20">
        <f t="shared" si="0"/>
        <v>0</v>
      </c>
      <c r="W17" s="20">
        <f t="shared" si="0"/>
        <v>0</v>
      </c>
      <c r="X17" s="20">
        <f t="shared" si="0"/>
        <v>0</v>
      </c>
      <c r="Y17" s="20">
        <f>SUM(Y18:Y23)</f>
        <v>0</v>
      </c>
      <c r="Z17" s="24">
        <f>SUM(Z18:Z23)</f>
        <v>366.54032298702123</v>
      </c>
      <c r="AA17" s="24">
        <f t="shared" ref="AA17:AD17" si="1">SUM(AA18:AA23)</f>
        <v>10.780000000000001</v>
      </c>
      <c r="AB17" s="24">
        <f t="shared" si="1"/>
        <v>0</v>
      </c>
      <c r="AC17" s="24">
        <f t="shared" si="1"/>
        <v>26.208999999999996</v>
      </c>
      <c r="AD17" s="20">
        <f t="shared" si="1"/>
        <v>0</v>
      </c>
      <c r="AE17" s="20">
        <v>0</v>
      </c>
      <c r="AF17" s="20">
        <f>D17+K17+R17+Y17</f>
        <v>0</v>
      </c>
      <c r="AG17" s="24">
        <f>E17+L17+S17+Z17</f>
        <v>366.54032298702123</v>
      </c>
      <c r="AH17" s="24">
        <f t="shared" ref="AH17:AK17" si="2">F17+M17+T17+AA17</f>
        <v>10.780000000000001</v>
      </c>
      <c r="AI17" s="24">
        <f t="shared" si="2"/>
        <v>0</v>
      </c>
      <c r="AJ17" s="24">
        <f t="shared" si="2"/>
        <v>26.208999999999996</v>
      </c>
      <c r="AK17" s="20">
        <f t="shared" si="2"/>
        <v>0</v>
      </c>
      <c r="AL17" s="20">
        <f>J17+Q17+X17+AE17</f>
        <v>0</v>
      </c>
    </row>
    <row r="18" spans="1:38" ht="31.5" x14ac:dyDescent="0.25">
      <c r="A18" s="5" t="s">
        <v>52</v>
      </c>
      <c r="B18" s="5" t="s">
        <v>53</v>
      </c>
      <c r="C18" s="5" t="s">
        <v>54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15">
        <f>Z25</f>
        <v>0</v>
      </c>
      <c r="AA18" s="15">
        <f t="shared" ref="AA18:AE18" si="3">AA25</f>
        <v>0</v>
      </c>
      <c r="AB18" s="15">
        <f t="shared" si="3"/>
        <v>0</v>
      </c>
      <c r="AC18" s="15">
        <f t="shared" si="3"/>
        <v>0</v>
      </c>
      <c r="AD18" s="21">
        <f t="shared" si="3"/>
        <v>0</v>
      </c>
      <c r="AE18" s="22">
        <f t="shared" si="3"/>
        <v>0</v>
      </c>
      <c r="AF18" s="26">
        <f t="shared" ref="AF18:AF87" si="4">D18+K18+R18+Y18</f>
        <v>0</v>
      </c>
      <c r="AG18" s="25">
        <f t="shared" ref="AG18:AG88" si="5">E18+L18+S18+Z18</f>
        <v>0</v>
      </c>
      <c r="AH18" s="25">
        <f t="shared" ref="AH18:AH88" si="6">F18+M18+T18+AA18</f>
        <v>0</v>
      </c>
      <c r="AI18" s="25">
        <f t="shared" ref="AI18:AI88" si="7">G18+N18+U18+AB18</f>
        <v>0</v>
      </c>
      <c r="AJ18" s="25">
        <f t="shared" ref="AJ18:AJ88" si="8">H18+O18+V18+AC18</f>
        <v>0</v>
      </c>
      <c r="AK18" s="22">
        <f t="shared" ref="AK18:AK88" si="9">I18+P18+W18+AD18</f>
        <v>0</v>
      </c>
      <c r="AL18" s="22">
        <f t="shared" ref="AL18:AL88" si="10">J18+Q18+X18+AE18</f>
        <v>0</v>
      </c>
    </row>
    <row r="19" spans="1:38" ht="47.25" x14ac:dyDescent="0.25">
      <c r="A19" s="5" t="s">
        <v>55</v>
      </c>
      <c r="B19" s="5" t="s">
        <v>56</v>
      </c>
      <c r="C19" s="5" t="s">
        <v>54</v>
      </c>
      <c r="D19" s="22">
        <f>D44</f>
        <v>0</v>
      </c>
      <c r="E19" s="22">
        <f t="shared" ref="E19:Y19" si="11">E44</f>
        <v>0</v>
      </c>
      <c r="F19" s="22">
        <f t="shared" si="11"/>
        <v>0</v>
      </c>
      <c r="G19" s="22">
        <f t="shared" si="11"/>
        <v>0</v>
      </c>
      <c r="H19" s="22">
        <f t="shared" si="11"/>
        <v>0</v>
      </c>
      <c r="I19" s="22">
        <f t="shared" si="11"/>
        <v>0</v>
      </c>
      <c r="J19" s="22">
        <f t="shared" si="11"/>
        <v>0</v>
      </c>
      <c r="K19" s="22">
        <f t="shared" si="11"/>
        <v>0</v>
      </c>
      <c r="L19" s="22">
        <f t="shared" si="11"/>
        <v>0</v>
      </c>
      <c r="M19" s="22">
        <f t="shared" si="11"/>
        <v>0</v>
      </c>
      <c r="N19" s="22">
        <f t="shared" si="11"/>
        <v>0</v>
      </c>
      <c r="O19" s="22">
        <f t="shared" si="11"/>
        <v>0</v>
      </c>
      <c r="P19" s="22">
        <f t="shared" si="11"/>
        <v>0</v>
      </c>
      <c r="Q19" s="22">
        <f t="shared" si="11"/>
        <v>0</v>
      </c>
      <c r="R19" s="22">
        <f t="shared" si="11"/>
        <v>0</v>
      </c>
      <c r="S19" s="22">
        <f t="shared" si="11"/>
        <v>0</v>
      </c>
      <c r="T19" s="22">
        <f t="shared" si="11"/>
        <v>0</v>
      </c>
      <c r="U19" s="22">
        <f t="shared" si="11"/>
        <v>0</v>
      </c>
      <c r="V19" s="22">
        <f t="shared" si="11"/>
        <v>0</v>
      </c>
      <c r="W19" s="22">
        <f t="shared" si="11"/>
        <v>0</v>
      </c>
      <c r="X19" s="22">
        <f t="shared" si="11"/>
        <v>0</v>
      </c>
      <c r="Y19" s="22">
        <f t="shared" si="11"/>
        <v>0</v>
      </c>
      <c r="Z19" s="25">
        <f>Z45</f>
        <v>276.73837834798326</v>
      </c>
      <c r="AA19" s="25">
        <f t="shared" ref="AA19:AE19" si="12">AA45</f>
        <v>10.38</v>
      </c>
      <c r="AB19" s="25">
        <f t="shared" si="12"/>
        <v>0</v>
      </c>
      <c r="AC19" s="25">
        <f t="shared" si="12"/>
        <v>23.968999999999998</v>
      </c>
      <c r="AD19" s="22">
        <f t="shared" si="12"/>
        <v>0</v>
      </c>
      <c r="AE19" s="22">
        <f t="shared" si="12"/>
        <v>15</v>
      </c>
      <c r="AF19" s="27">
        <f t="shared" si="4"/>
        <v>0</v>
      </c>
      <c r="AG19" s="25">
        <f t="shared" si="5"/>
        <v>276.73837834798326</v>
      </c>
      <c r="AH19" s="25">
        <f t="shared" si="6"/>
        <v>10.38</v>
      </c>
      <c r="AI19" s="25">
        <f t="shared" si="7"/>
        <v>0</v>
      </c>
      <c r="AJ19" s="25">
        <f t="shared" si="8"/>
        <v>23.968999999999998</v>
      </c>
      <c r="AK19" s="22">
        <f t="shared" si="9"/>
        <v>0</v>
      </c>
      <c r="AL19" s="22">
        <f t="shared" si="10"/>
        <v>15</v>
      </c>
    </row>
    <row r="20" spans="1:38" ht="78.75" x14ac:dyDescent="0.25">
      <c r="A20" s="5" t="s">
        <v>57</v>
      </c>
      <c r="B20" s="5" t="s">
        <v>58</v>
      </c>
      <c r="C20" s="5" t="s">
        <v>54</v>
      </c>
      <c r="D20" s="22">
        <f>D70</f>
        <v>0</v>
      </c>
      <c r="E20" s="22">
        <f t="shared" ref="E20:Y20" si="13">E70</f>
        <v>0</v>
      </c>
      <c r="F20" s="22">
        <f t="shared" si="13"/>
        <v>0</v>
      </c>
      <c r="G20" s="22">
        <f t="shared" si="13"/>
        <v>0</v>
      </c>
      <c r="H20" s="22">
        <f t="shared" si="13"/>
        <v>0</v>
      </c>
      <c r="I20" s="22">
        <f t="shared" si="13"/>
        <v>0</v>
      </c>
      <c r="J20" s="22">
        <f t="shared" si="13"/>
        <v>0</v>
      </c>
      <c r="K20" s="22">
        <f t="shared" si="13"/>
        <v>0</v>
      </c>
      <c r="L20" s="22">
        <f t="shared" si="13"/>
        <v>0</v>
      </c>
      <c r="M20" s="22">
        <f t="shared" si="13"/>
        <v>0</v>
      </c>
      <c r="N20" s="22">
        <f t="shared" si="13"/>
        <v>0</v>
      </c>
      <c r="O20" s="22">
        <f t="shared" si="13"/>
        <v>0</v>
      </c>
      <c r="P20" s="22">
        <f t="shared" si="13"/>
        <v>0</v>
      </c>
      <c r="Q20" s="22">
        <f t="shared" si="13"/>
        <v>0</v>
      </c>
      <c r="R20" s="22">
        <f t="shared" si="13"/>
        <v>0</v>
      </c>
      <c r="S20" s="22">
        <f t="shared" si="13"/>
        <v>0</v>
      </c>
      <c r="T20" s="22">
        <f t="shared" si="13"/>
        <v>0</v>
      </c>
      <c r="U20" s="22">
        <f t="shared" si="13"/>
        <v>0</v>
      </c>
      <c r="V20" s="22">
        <f t="shared" si="13"/>
        <v>0</v>
      </c>
      <c r="W20" s="22">
        <f t="shared" si="13"/>
        <v>0</v>
      </c>
      <c r="X20" s="22">
        <f t="shared" si="13"/>
        <v>0</v>
      </c>
      <c r="Y20" s="22">
        <f t="shared" si="13"/>
        <v>0</v>
      </c>
      <c r="Z20" s="25">
        <v>0</v>
      </c>
      <c r="AA20" s="25">
        <v>0</v>
      </c>
      <c r="AB20" s="25">
        <v>0</v>
      </c>
      <c r="AC20" s="25">
        <v>0</v>
      </c>
      <c r="AD20" s="22">
        <v>0</v>
      </c>
      <c r="AE20" s="22">
        <v>0</v>
      </c>
      <c r="AF20" s="27">
        <f t="shared" si="4"/>
        <v>0</v>
      </c>
      <c r="AG20" s="25">
        <f t="shared" si="5"/>
        <v>0</v>
      </c>
      <c r="AH20" s="25">
        <f t="shared" si="6"/>
        <v>0</v>
      </c>
      <c r="AI20" s="25">
        <f t="shared" si="7"/>
        <v>0</v>
      </c>
      <c r="AJ20" s="25">
        <f t="shared" si="8"/>
        <v>0</v>
      </c>
      <c r="AK20" s="22">
        <f t="shared" si="9"/>
        <v>0</v>
      </c>
      <c r="AL20" s="22">
        <f t="shared" si="10"/>
        <v>0</v>
      </c>
    </row>
    <row r="21" spans="1:38" ht="47.25" x14ac:dyDescent="0.25">
      <c r="A21" s="5" t="s">
        <v>59</v>
      </c>
      <c r="B21" s="5" t="s">
        <v>60</v>
      </c>
      <c r="C21" s="5" t="s">
        <v>54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2">
        <v>0</v>
      </c>
      <c r="Z21" s="25">
        <f>Z107</f>
        <v>38.071814754886674</v>
      </c>
      <c r="AA21" s="25">
        <f t="shared" ref="AA21:AE21" si="14">AA107</f>
        <v>0.4</v>
      </c>
      <c r="AB21" s="25">
        <f t="shared" si="14"/>
        <v>0</v>
      </c>
      <c r="AC21" s="25">
        <f t="shared" si="14"/>
        <v>2.2400000000000002</v>
      </c>
      <c r="AD21" s="22">
        <f t="shared" si="14"/>
        <v>0</v>
      </c>
      <c r="AE21" s="22">
        <f t="shared" si="14"/>
        <v>1</v>
      </c>
      <c r="AF21" s="27">
        <f t="shared" si="4"/>
        <v>0</v>
      </c>
      <c r="AG21" s="25">
        <f t="shared" si="5"/>
        <v>38.071814754886674</v>
      </c>
      <c r="AH21" s="25">
        <f t="shared" si="6"/>
        <v>0.4</v>
      </c>
      <c r="AI21" s="25">
        <f t="shared" si="7"/>
        <v>0</v>
      </c>
      <c r="AJ21" s="25">
        <f t="shared" si="8"/>
        <v>2.2400000000000002</v>
      </c>
      <c r="AK21" s="22">
        <f t="shared" si="9"/>
        <v>0</v>
      </c>
      <c r="AL21" s="22">
        <f t="shared" si="10"/>
        <v>1</v>
      </c>
    </row>
    <row r="22" spans="1:38" ht="47.25" x14ac:dyDescent="0.25">
      <c r="A22" s="5" t="s">
        <v>61</v>
      </c>
      <c r="B22" s="5" t="s">
        <v>62</v>
      </c>
      <c r="C22" s="5" t="s">
        <v>54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15">
        <v>0</v>
      </c>
      <c r="AA22" s="15">
        <v>0</v>
      </c>
      <c r="AB22" s="15">
        <v>0</v>
      </c>
      <c r="AC22" s="15">
        <v>0</v>
      </c>
      <c r="AD22" s="21">
        <v>0</v>
      </c>
      <c r="AE22" s="22">
        <v>0</v>
      </c>
      <c r="AF22" s="26">
        <f t="shared" si="4"/>
        <v>0</v>
      </c>
      <c r="AG22" s="25">
        <f t="shared" si="5"/>
        <v>0</v>
      </c>
      <c r="AH22" s="25">
        <f t="shared" si="6"/>
        <v>0</v>
      </c>
      <c r="AI22" s="25">
        <f t="shared" si="7"/>
        <v>0</v>
      </c>
      <c r="AJ22" s="25">
        <f t="shared" si="8"/>
        <v>0</v>
      </c>
      <c r="AK22" s="22">
        <f t="shared" si="9"/>
        <v>0</v>
      </c>
      <c r="AL22" s="22">
        <f t="shared" si="10"/>
        <v>0</v>
      </c>
    </row>
    <row r="23" spans="1:38" ht="31.5" x14ac:dyDescent="0.25">
      <c r="A23" s="5" t="s">
        <v>63</v>
      </c>
      <c r="B23" s="5" t="s">
        <v>64</v>
      </c>
      <c r="C23" s="5" t="s">
        <v>54</v>
      </c>
      <c r="D23" s="21">
        <f>D87</f>
        <v>0</v>
      </c>
      <c r="E23" s="21">
        <f t="shared" ref="E23:Y23" si="15">E87</f>
        <v>0</v>
      </c>
      <c r="F23" s="21">
        <f t="shared" si="15"/>
        <v>0</v>
      </c>
      <c r="G23" s="21">
        <f t="shared" si="15"/>
        <v>0</v>
      </c>
      <c r="H23" s="21">
        <f t="shared" si="15"/>
        <v>0</v>
      </c>
      <c r="I23" s="21">
        <f t="shared" si="15"/>
        <v>0</v>
      </c>
      <c r="J23" s="21">
        <f t="shared" si="15"/>
        <v>0</v>
      </c>
      <c r="K23" s="21">
        <f t="shared" si="15"/>
        <v>0</v>
      </c>
      <c r="L23" s="21">
        <f t="shared" si="15"/>
        <v>0</v>
      </c>
      <c r="M23" s="21">
        <f t="shared" si="15"/>
        <v>0</v>
      </c>
      <c r="N23" s="21">
        <f t="shared" si="15"/>
        <v>0</v>
      </c>
      <c r="O23" s="21">
        <f t="shared" si="15"/>
        <v>0</v>
      </c>
      <c r="P23" s="21">
        <f t="shared" si="15"/>
        <v>0</v>
      </c>
      <c r="Q23" s="21">
        <f t="shared" si="15"/>
        <v>0</v>
      </c>
      <c r="R23" s="21">
        <f t="shared" si="15"/>
        <v>0</v>
      </c>
      <c r="S23" s="21">
        <f t="shared" si="15"/>
        <v>0</v>
      </c>
      <c r="T23" s="21">
        <f t="shared" si="15"/>
        <v>0</v>
      </c>
      <c r="U23" s="21">
        <f t="shared" si="15"/>
        <v>0</v>
      </c>
      <c r="V23" s="21">
        <f t="shared" si="15"/>
        <v>0</v>
      </c>
      <c r="W23" s="21">
        <f t="shared" si="15"/>
        <v>0</v>
      </c>
      <c r="X23" s="21">
        <f t="shared" si="15"/>
        <v>0</v>
      </c>
      <c r="Y23" s="21">
        <f t="shared" si="15"/>
        <v>0</v>
      </c>
      <c r="Z23" s="15">
        <f>Z114</f>
        <v>51.730129884151339</v>
      </c>
      <c r="AA23" s="15">
        <f t="shared" ref="AA23:AE23" si="16">AA114</f>
        <v>0</v>
      </c>
      <c r="AB23" s="15">
        <f t="shared" si="16"/>
        <v>0</v>
      </c>
      <c r="AC23" s="15">
        <f t="shared" si="16"/>
        <v>0</v>
      </c>
      <c r="AD23" s="21">
        <f t="shared" si="16"/>
        <v>0</v>
      </c>
      <c r="AE23" s="22">
        <f t="shared" si="16"/>
        <v>6</v>
      </c>
      <c r="AF23" s="26">
        <f t="shared" si="4"/>
        <v>0</v>
      </c>
      <c r="AG23" s="25">
        <f t="shared" si="5"/>
        <v>51.730129884151339</v>
      </c>
      <c r="AH23" s="25">
        <f t="shared" si="6"/>
        <v>0</v>
      </c>
      <c r="AI23" s="25">
        <f t="shared" si="7"/>
        <v>0</v>
      </c>
      <c r="AJ23" s="25">
        <f t="shared" si="8"/>
        <v>0</v>
      </c>
      <c r="AK23" s="22">
        <f t="shared" si="9"/>
        <v>0</v>
      </c>
      <c r="AL23" s="22">
        <f t="shared" si="10"/>
        <v>6</v>
      </c>
    </row>
    <row r="24" spans="1:38" x14ac:dyDescent="0.25">
      <c r="A24" s="5" t="s">
        <v>65</v>
      </c>
      <c r="B24" s="5" t="s">
        <v>148</v>
      </c>
      <c r="C24" s="5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5"/>
      <c r="AA24" s="25"/>
      <c r="AB24" s="25"/>
      <c r="AC24" s="25"/>
      <c r="AD24" s="22"/>
      <c r="AE24" s="22"/>
      <c r="AF24" s="27"/>
      <c r="AG24" s="25">
        <f t="shared" si="5"/>
        <v>0</v>
      </c>
      <c r="AH24" s="25">
        <f t="shared" si="6"/>
        <v>0</v>
      </c>
      <c r="AI24" s="25">
        <f t="shared" si="7"/>
        <v>0</v>
      </c>
      <c r="AJ24" s="25">
        <f t="shared" si="8"/>
        <v>0</v>
      </c>
      <c r="AK24" s="22">
        <f t="shared" si="9"/>
        <v>0</v>
      </c>
      <c r="AL24" s="22">
        <f t="shared" si="10"/>
        <v>0</v>
      </c>
    </row>
    <row r="25" spans="1:38" ht="31.5" x14ac:dyDescent="0.25">
      <c r="A25" s="5" t="s">
        <v>66</v>
      </c>
      <c r="B25" s="5" t="s">
        <v>67</v>
      </c>
      <c r="C25" s="5" t="s">
        <v>54</v>
      </c>
      <c r="D25" s="23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15">
        <f>Z26</f>
        <v>0</v>
      </c>
      <c r="AA25" s="15">
        <f t="shared" ref="AA25:AE25" si="17">AA26</f>
        <v>0</v>
      </c>
      <c r="AB25" s="15">
        <f t="shared" si="17"/>
        <v>0</v>
      </c>
      <c r="AC25" s="15">
        <f t="shared" si="17"/>
        <v>0</v>
      </c>
      <c r="AD25" s="21">
        <f t="shared" si="17"/>
        <v>0</v>
      </c>
      <c r="AE25" s="22">
        <f t="shared" si="17"/>
        <v>0</v>
      </c>
      <c r="AF25" s="26">
        <f t="shared" si="4"/>
        <v>0</v>
      </c>
      <c r="AG25" s="25">
        <f t="shared" si="5"/>
        <v>0</v>
      </c>
      <c r="AH25" s="25">
        <f t="shared" si="6"/>
        <v>0</v>
      </c>
      <c r="AI25" s="25">
        <f t="shared" si="7"/>
        <v>0</v>
      </c>
      <c r="AJ25" s="25">
        <f t="shared" si="8"/>
        <v>0</v>
      </c>
      <c r="AK25" s="22">
        <f t="shared" si="9"/>
        <v>0</v>
      </c>
      <c r="AL25" s="22">
        <f t="shared" si="10"/>
        <v>0</v>
      </c>
    </row>
    <row r="26" spans="1:38" ht="47.25" x14ac:dyDescent="0.25">
      <c r="A26" s="5" t="s">
        <v>68</v>
      </c>
      <c r="B26" s="5" t="s">
        <v>69</v>
      </c>
      <c r="C26" s="5" t="s">
        <v>54</v>
      </c>
      <c r="D26" s="23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15">
        <f>Z28</f>
        <v>0</v>
      </c>
      <c r="AA26" s="15">
        <f t="shared" ref="AA26:AE26" si="18">AA28</f>
        <v>0</v>
      </c>
      <c r="AB26" s="15">
        <f t="shared" si="18"/>
        <v>0</v>
      </c>
      <c r="AC26" s="15">
        <f t="shared" si="18"/>
        <v>0</v>
      </c>
      <c r="AD26" s="21">
        <f t="shared" si="18"/>
        <v>0</v>
      </c>
      <c r="AE26" s="22">
        <f t="shared" si="18"/>
        <v>0</v>
      </c>
      <c r="AF26" s="26">
        <f t="shared" si="4"/>
        <v>0</v>
      </c>
      <c r="AG26" s="25">
        <f t="shared" si="5"/>
        <v>0</v>
      </c>
      <c r="AH26" s="25">
        <f t="shared" si="6"/>
        <v>0</v>
      </c>
      <c r="AI26" s="25">
        <f t="shared" si="7"/>
        <v>0</v>
      </c>
      <c r="AJ26" s="25">
        <f t="shared" si="8"/>
        <v>0</v>
      </c>
      <c r="AK26" s="22">
        <f t="shared" si="9"/>
        <v>0</v>
      </c>
      <c r="AL26" s="22">
        <f t="shared" si="10"/>
        <v>0</v>
      </c>
    </row>
    <row r="27" spans="1:38" ht="78.75" x14ac:dyDescent="0.25">
      <c r="A27" s="5" t="s">
        <v>70</v>
      </c>
      <c r="B27" s="5" t="s">
        <v>71</v>
      </c>
      <c r="C27" s="5" t="s">
        <v>54</v>
      </c>
      <c r="D27" s="23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15">
        <v>0</v>
      </c>
      <c r="AA27" s="15">
        <v>0</v>
      </c>
      <c r="AB27" s="15">
        <v>0</v>
      </c>
      <c r="AC27" s="15">
        <v>0</v>
      </c>
      <c r="AD27" s="21">
        <v>0</v>
      </c>
      <c r="AE27" s="22">
        <v>0</v>
      </c>
      <c r="AF27" s="26">
        <f t="shared" si="4"/>
        <v>0</v>
      </c>
      <c r="AG27" s="25">
        <f t="shared" si="5"/>
        <v>0</v>
      </c>
      <c r="AH27" s="25">
        <f t="shared" si="6"/>
        <v>0</v>
      </c>
      <c r="AI27" s="25">
        <f t="shared" si="7"/>
        <v>0</v>
      </c>
      <c r="AJ27" s="25">
        <f t="shared" si="8"/>
        <v>0</v>
      </c>
      <c r="AK27" s="22">
        <f t="shared" si="9"/>
        <v>0</v>
      </c>
      <c r="AL27" s="22">
        <f t="shared" si="10"/>
        <v>0</v>
      </c>
    </row>
    <row r="28" spans="1:38" ht="78.75" x14ac:dyDescent="0.25">
      <c r="A28" s="5" t="s">
        <v>72</v>
      </c>
      <c r="B28" s="5" t="s">
        <v>73</v>
      </c>
      <c r="C28" s="5" t="s">
        <v>54</v>
      </c>
      <c r="D28" s="23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15">
        <v>0</v>
      </c>
      <c r="AA28" s="15">
        <v>0</v>
      </c>
      <c r="AB28" s="15">
        <v>0</v>
      </c>
      <c r="AC28" s="15">
        <v>0</v>
      </c>
      <c r="AD28" s="21">
        <v>0</v>
      </c>
      <c r="AE28" s="22">
        <v>0</v>
      </c>
      <c r="AF28" s="26">
        <f t="shared" si="4"/>
        <v>0</v>
      </c>
      <c r="AG28" s="25">
        <f t="shared" si="5"/>
        <v>0</v>
      </c>
      <c r="AH28" s="25">
        <f t="shared" si="6"/>
        <v>0</v>
      </c>
      <c r="AI28" s="25">
        <f t="shared" si="7"/>
        <v>0</v>
      </c>
      <c r="AJ28" s="25">
        <f t="shared" si="8"/>
        <v>0</v>
      </c>
      <c r="AK28" s="22">
        <f t="shared" si="9"/>
        <v>0</v>
      </c>
      <c r="AL28" s="22">
        <f t="shared" si="10"/>
        <v>0</v>
      </c>
    </row>
    <row r="29" spans="1:38" ht="63" x14ac:dyDescent="0.25">
      <c r="A29" s="5" t="s">
        <v>74</v>
      </c>
      <c r="B29" s="5" t="s">
        <v>75</v>
      </c>
      <c r="C29" s="5" t="s">
        <v>54</v>
      </c>
      <c r="D29" s="23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15">
        <v>0</v>
      </c>
      <c r="AA29" s="15">
        <v>0</v>
      </c>
      <c r="AB29" s="15">
        <v>0</v>
      </c>
      <c r="AC29" s="15">
        <v>0</v>
      </c>
      <c r="AD29" s="21">
        <v>0</v>
      </c>
      <c r="AE29" s="22">
        <v>0</v>
      </c>
      <c r="AF29" s="26">
        <f t="shared" si="4"/>
        <v>0</v>
      </c>
      <c r="AG29" s="25">
        <f t="shared" si="5"/>
        <v>0</v>
      </c>
      <c r="AH29" s="25">
        <f t="shared" si="6"/>
        <v>0</v>
      </c>
      <c r="AI29" s="25">
        <f t="shared" si="7"/>
        <v>0</v>
      </c>
      <c r="AJ29" s="25">
        <f t="shared" si="8"/>
        <v>0</v>
      </c>
      <c r="AK29" s="22">
        <f t="shared" si="9"/>
        <v>0</v>
      </c>
      <c r="AL29" s="22">
        <f t="shared" si="10"/>
        <v>0</v>
      </c>
    </row>
    <row r="30" spans="1:38" ht="47.25" x14ac:dyDescent="0.25">
      <c r="A30" s="5" t="s">
        <v>76</v>
      </c>
      <c r="B30" s="5" t="s">
        <v>77</v>
      </c>
      <c r="C30" s="5" t="s">
        <v>54</v>
      </c>
      <c r="D30" s="23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15">
        <v>0</v>
      </c>
      <c r="AA30" s="15">
        <v>0</v>
      </c>
      <c r="AB30" s="15">
        <v>0</v>
      </c>
      <c r="AC30" s="15">
        <v>0</v>
      </c>
      <c r="AD30" s="21">
        <v>0</v>
      </c>
      <c r="AE30" s="22">
        <v>0</v>
      </c>
      <c r="AF30" s="26">
        <f t="shared" si="4"/>
        <v>0</v>
      </c>
      <c r="AG30" s="25">
        <f t="shared" si="5"/>
        <v>0</v>
      </c>
      <c r="AH30" s="25">
        <f t="shared" si="6"/>
        <v>0</v>
      </c>
      <c r="AI30" s="25">
        <f t="shared" si="7"/>
        <v>0</v>
      </c>
      <c r="AJ30" s="25">
        <f t="shared" si="8"/>
        <v>0</v>
      </c>
      <c r="AK30" s="22">
        <f t="shared" si="9"/>
        <v>0</v>
      </c>
      <c r="AL30" s="22">
        <f t="shared" si="10"/>
        <v>0</v>
      </c>
    </row>
    <row r="31" spans="1:38" ht="78.75" x14ac:dyDescent="0.25">
      <c r="A31" s="5" t="s">
        <v>78</v>
      </c>
      <c r="B31" s="5" t="s">
        <v>79</v>
      </c>
      <c r="C31" s="5" t="s">
        <v>54</v>
      </c>
      <c r="D31" s="23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15">
        <v>0</v>
      </c>
      <c r="AA31" s="15">
        <v>0</v>
      </c>
      <c r="AB31" s="15">
        <v>0</v>
      </c>
      <c r="AC31" s="15">
        <v>0</v>
      </c>
      <c r="AD31" s="21">
        <v>0</v>
      </c>
      <c r="AE31" s="22">
        <v>0</v>
      </c>
      <c r="AF31" s="26">
        <f t="shared" si="4"/>
        <v>0</v>
      </c>
      <c r="AG31" s="25">
        <f t="shared" si="5"/>
        <v>0</v>
      </c>
      <c r="AH31" s="25">
        <f t="shared" si="6"/>
        <v>0</v>
      </c>
      <c r="AI31" s="25">
        <f t="shared" si="7"/>
        <v>0</v>
      </c>
      <c r="AJ31" s="25">
        <f t="shared" si="8"/>
        <v>0</v>
      </c>
      <c r="AK31" s="22">
        <f t="shared" si="9"/>
        <v>0</v>
      </c>
      <c r="AL31" s="22">
        <f t="shared" si="10"/>
        <v>0</v>
      </c>
    </row>
    <row r="32" spans="1:38" ht="63" x14ac:dyDescent="0.25">
      <c r="A32" s="5" t="s">
        <v>80</v>
      </c>
      <c r="B32" s="5" t="s">
        <v>81</v>
      </c>
      <c r="C32" s="5" t="s">
        <v>54</v>
      </c>
      <c r="D32" s="23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15">
        <v>0</v>
      </c>
      <c r="AA32" s="15">
        <v>0</v>
      </c>
      <c r="AB32" s="15">
        <v>0</v>
      </c>
      <c r="AC32" s="15">
        <v>0</v>
      </c>
      <c r="AD32" s="21">
        <v>0</v>
      </c>
      <c r="AE32" s="22">
        <v>0</v>
      </c>
      <c r="AF32" s="26">
        <f t="shared" si="4"/>
        <v>0</v>
      </c>
      <c r="AG32" s="25">
        <f t="shared" si="5"/>
        <v>0</v>
      </c>
      <c r="AH32" s="25">
        <f t="shared" si="6"/>
        <v>0</v>
      </c>
      <c r="AI32" s="25">
        <f t="shared" si="7"/>
        <v>0</v>
      </c>
      <c r="AJ32" s="25">
        <f t="shared" si="8"/>
        <v>0</v>
      </c>
      <c r="AK32" s="22">
        <f t="shared" si="9"/>
        <v>0</v>
      </c>
      <c r="AL32" s="22">
        <f t="shared" si="10"/>
        <v>0</v>
      </c>
    </row>
    <row r="33" spans="1:38" ht="63" x14ac:dyDescent="0.25">
      <c r="A33" s="5" t="s">
        <v>82</v>
      </c>
      <c r="B33" s="5" t="s">
        <v>83</v>
      </c>
      <c r="C33" s="5" t="s">
        <v>54</v>
      </c>
      <c r="D33" s="23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15">
        <v>0</v>
      </c>
      <c r="AA33" s="15">
        <v>0</v>
      </c>
      <c r="AB33" s="15">
        <v>0</v>
      </c>
      <c r="AC33" s="15">
        <v>0</v>
      </c>
      <c r="AD33" s="21">
        <v>0</v>
      </c>
      <c r="AE33" s="22">
        <v>0</v>
      </c>
      <c r="AF33" s="26">
        <f t="shared" si="4"/>
        <v>0</v>
      </c>
      <c r="AG33" s="25">
        <f t="shared" si="5"/>
        <v>0</v>
      </c>
      <c r="AH33" s="25">
        <f t="shared" si="6"/>
        <v>0</v>
      </c>
      <c r="AI33" s="25">
        <f t="shared" si="7"/>
        <v>0</v>
      </c>
      <c r="AJ33" s="25">
        <f t="shared" si="8"/>
        <v>0</v>
      </c>
      <c r="AK33" s="22">
        <f t="shared" si="9"/>
        <v>0</v>
      </c>
      <c r="AL33" s="22">
        <f t="shared" si="10"/>
        <v>0</v>
      </c>
    </row>
    <row r="34" spans="1:38" ht="47.25" x14ac:dyDescent="0.25">
      <c r="A34" s="5" t="s">
        <v>84</v>
      </c>
      <c r="B34" s="5" t="s">
        <v>85</v>
      </c>
      <c r="C34" s="5" t="s">
        <v>54</v>
      </c>
      <c r="D34" s="23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15">
        <v>0</v>
      </c>
      <c r="AA34" s="15">
        <v>0</v>
      </c>
      <c r="AB34" s="15">
        <v>0</v>
      </c>
      <c r="AC34" s="15">
        <v>0</v>
      </c>
      <c r="AD34" s="21">
        <v>0</v>
      </c>
      <c r="AE34" s="22">
        <v>0</v>
      </c>
      <c r="AF34" s="26">
        <f t="shared" si="4"/>
        <v>0</v>
      </c>
      <c r="AG34" s="25">
        <f t="shared" si="5"/>
        <v>0</v>
      </c>
      <c r="AH34" s="25">
        <f t="shared" si="6"/>
        <v>0</v>
      </c>
      <c r="AI34" s="25">
        <f t="shared" si="7"/>
        <v>0</v>
      </c>
      <c r="AJ34" s="25">
        <f t="shared" si="8"/>
        <v>0</v>
      </c>
      <c r="AK34" s="22">
        <f t="shared" si="9"/>
        <v>0</v>
      </c>
      <c r="AL34" s="22">
        <f t="shared" si="10"/>
        <v>0</v>
      </c>
    </row>
    <row r="35" spans="1:38" ht="141.75" x14ac:dyDescent="0.25">
      <c r="A35" s="5" t="s">
        <v>84</v>
      </c>
      <c r="B35" s="5" t="s">
        <v>86</v>
      </c>
      <c r="C35" s="5" t="s">
        <v>54</v>
      </c>
      <c r="D35" s="23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15">
        <v>0</v>
      </c>
      <c r="AA35" s="15">
        <v>0</v>
      </c>
      <c r="AB35" s="15">
        <v>0</v>
      </c>
      <c r="AC35" s="15">
        <v>0</v>
      </c>
      <c r="AD35" s="21">
        <v>0</v>
      </c>
      <c r="AE35" s="22">
        <v>0</v>
      </c>
      <c r="AF35" s="26">
        <f t="shared" si="4"/>
        <v>0</v>
      </c>
      <c r="AG35" s="25">
        <f t="shared" si="5"/>
        <v>0</v>
      </c>
      <c r="AH35" s="25">
        <f t="shared" si="6"/>
        <v>0</v>
      </c>
      <c r="AI35" s="25">
        <f t="shared" si="7"/>
        <v>0</v>
      </c>
      <c r="AJ35" s="25">
        <f t="shared" si="8"/>
        <v>0</v>
      </c>
      <c r="AK35" s="22">
        <f t="shared" si="9"/>
        <v>0</v>
      </c>
      <c r="AL35" s="22">
        <f t="shared" si="10"/>
        <v>0</v>
      </c>
    </row>
    <row r="36" spans="1:38" ht="126" x14ac:dyDescent="0.25">
      <c r="A36" s="5" t="s">
        <v>84</v>
      </c>
      <c r="B36" s="5" t="s">
        <v>87</v>
      </c>
      <c r="C36" s="5" t="s">
        <v>54</v>
      </c>
      <c r="D36" s="23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15">
        <v>0</v>
      </c>
      <c r="AA36" s="15">
        <v>0</v>
      </c>
      <c r="AB36" s="15">
        <v>0</v>
      </c>
      <c r="AC36" s="15">
        <v>0</v>
      </c>
      <c r="AD36" s="21">
        <v>0</v>
      </c>
      <c r="AE36" s="22">
        <v>0</v>
      </c>
      <c r="AF36" s="26">
        <f t="shared" si="4"/>
        <v>0</v>
      </c>
      <c r="AG36" s="25">
        <f t="shared" si="5"/>
        <v>0</v>
      </c>
      <c r="AH36" s="25">
        <f t="shared" si="6"/>
        <v>0</v>
      </c>
      <c r="AI36" s="25">
        <f t="shared" si="7"/>
        <v>0</v>
      </c>
      <c r="AJ36" s="25">
        <f t="shared" si="8"/>
        <v>0</v>
      </c>
      <c r="AK36" s="22">
        <f t="shared" si="9"/>
        <v>0</v>
      </c>
      <c r="AL36" s="22">
        <f t="shared" si="10"/>
        <v>0</v>
      </c>
    </row>
    <row r="37" spans="1:38" ht="126" x14ac:dyDescent="0.25">
      <c r="A37" s="5" t="s">
        <v>84</v>
      </c>
      <c r="B37" s="5" t="s">
        <v>88</v>
      </c>
      <c r="C37" s="5" t="s">
        <v>54</v>
      </c>
      <c r="D37" s="23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15">
        <v>0</v>
      </c>
      <c r="AA37" s="15">
        <v>0</v>
      </c>
      <c r="AB37" s="15">
        <v>0</v>
      </c>
      <c r="AC37" s="15">
        <v>0</v>
      </c>
      <c r="AD37" s="21">
        <v>0</v>
      </c>
      <c r="AE37" s="22">
        <v>0</v>
      </c>
      <c r="AF37" s="26">
        <f t="shared" si="4"/>
        <v>0</v>
      </c>
      <c r="AG37" s="25">
        <f t="shared" si="5"/>
        <v>0</v>
      </c>
      <c r="AH37" s="25">
        <f t="shared" si="6"/>
        <v>0</v>
      </c>
      <c r="AI37" s="25">
        <f t="shared" si="7"/>
        <v>0</v>
      </c>
      <c r="AJ37" s="25">
        <f t="shared" si="8"/>
        <v>0</v>
      </c>
      <c r="AK37" s="22">
        <f t="shared" si="9"/>
        <v>0</v>
      </c>
      <c r="AL37" s="22">
        <f t="shared" si="10"/>
        <v>0</v>
      </c>
    </row>
    <row r="38" spans="1:38" ht="47.25" x14ac:dyDescent="0.25">
      <c r="A38" s="5" t="s">
        <v>89</v>
      </c>
      <c r="B38" s="5" t="s">
        <v>85</v>
      </c>
      <c r="C38" s="5" t="s">
        <v>54</v>
      </c>
      <c r="D38" s="23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15">
        <v>0</v>
      </c>
      <c r="AA38" s="15">
        <v>0</v>
      </c>
      <c r="AB38" s="15">
        <v>0</v>
      </c>
      <c r="AC38" s="15">
        <v>0</v>
      </c>
      <c r="AD38" s="21">
        <v>0</v>
      </c>
      <c r="AE38" s="22">
        <v>0</v>
      </c>
      <c r="AF38" s="26">
        <f t="shared" si="4"/>
        <v>0</v>
      </c>
      <c r="AG38" s="25">
        <f t="shared" si="5"/>
        <v>0</v>
      </c>
      <c r="AH38" s="25">
        <f t="shared" si="6"/>
        <v>0</v>
      </c>
      <c r="AI38" s="25">
        <f t="shared" si="7"/>
        <v>0</v>
      </c>
      <c r="AJ38" s="25">
        <f t="shared" si="8"/>
        <v>0</v>
      </c>
      <c r="AK38" s="22">
        <f t="shared" si="9"/>
        <v>0</v>
      </c>
      <c r="AL38" s="22">
        <f t="shared" si="10"/>
        <v>0</v>
      </c>
    </row>
    <row r="39" spans="1:38" ht="141.75" x14ac:dyDescent="0.25">
      <c r="A39" s="5" t="s">
        <v>89</v>
      </c>
      <c r="B39" s="5" t="s">
        <v>86</v>
      </c>
      <c r="C39" s="5" t="s">
        <v>54</v>
      </c>
      <c r="D39" s="23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15">
        <v>0</v>
      </c>
      <c r="AA39" s="15">
        <v>0</v>
      </c>
      <c r="AB39" s="15">
        <v>0</v>
      </c>
      <c r="AC39" s="15">
        <v>0</v>
      </c>
      <c r="AD39" s="21">
        <v>0</v>
      </c>
      <c r="AE39" s="22">
        <v>0</v>
      </c>
      <c r="AF39" s="26">
        <f t="shared" si="4"/>
        <v>0</v>
      </c>
      <c r="AG39" s="25">
        <f t="shared" si="5"/>
        <v>0</v>
      </c>
      <c r="AH39" s="25">
        <f t="shared" si="6"/>
        <v>0</v>
      </c>
      <c r="AI39" s="25">
        <f t="shared" si="7"/>
        <v>0</v>
      </c>
      <c r="AJ39" s="25">
        <f t="shared" si="8"/>
        <v>0</v>
      </c>
      <c r="AK39" s="22">
        <f t="shared" si="9"/>
        <v>0</v>
      </c>
      <c r="AL39" s="22">
        <f t="shared" si="10"/>
        <v>0</v>
      </c>
    </row>
    <row r="40" spans="1:38" ht="126" x14ac:dyDescent="0.25">
      <c r="A40" s="5" t="s">
        <v>89</v>
      </c>
      <c r="B40" s="5" t="s">
        <v>87</v>
      </c>
      <c r="C40" s="5" t="s">
        <v>54</v>
      </c>
      <c r="D40" s="23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15">
        <v>0</v>
      </c>
      <c r="AA40" s="15">
        <v>0</v>
      </c>
      <c r="AB40" s="15">
        <v>0</v>
      </c>
      <c r="AC40" s="15">
        <v>0</v>
      </c>
      <c r="AD40" s="21">
        <v>0</v>
      </c>
      <c r="AE40" s="22">
        <v>0</v>
      </c>
      <c r="AF40" s="26">
        <f t="shared" si="4"/>
        <v>0</v>
      </c>
      <c r="AG40" s="25">
        <f t="shared" si="5"/>
        <v>0</v>
      </c>
      <c r="AH40" s="25">
        <f t="shared" si="6"/>
        <v>0</v>
      </c>
      <c r="AI40" s="25">
        <f t="shared" si="7"/>
        <v>0</v>
      </c>
      <c r="AJ40" s="25">
        <f t="shared" si="8"/>
        <v>0</v>
      </c>
      <c r="AK40" s="22">
        <f t="shared" si="9"/>
        <v>0</v>
      </c>
      <c r="AL40" s="22">
        <f t="shared" si="10"/>
        <v>0</v>
      </c>
    </row>
    <row r="41" spans="1:38" ht="126" x14ac:dyDescent="0.25">
      <c r="A41" s="5" t="s">
        <v>89</v>
      </c>
      <c r="B41" s="5" t="s">
        <v>90</v>
      </c>
      <c r="C41" s="5" t="s">
        <v>54</v>
      </c>
      <c r="D41" s="23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15">
        <v>0</v>
      </c>
      <c r="AA41" s="15">
        <v>0</v>
      </c>
      <c r="AB41" s="15">
        <v>0</v>
      </c>
      <c r="AC41" s="15">
        <v>0</v>
      </c>
      <c r="AD41" s="21">
        <v>0</v>
      </c>
      <c r="AE41" s="22">
        <v>0</v>
      </c>
      <c r="AF41" s="26">
        <f t="shared" si="4"/>
        <v>0</v>
      </c>
      <c r="AG41" s="25">
        <f t="shared" si="5"/>
        <v>0</v>
      </c>
      <c r="AH41" s="25">
        <f t="shared" si="6"/>
        <v>0</v>
      </c>
      <c r="AI41" s="25">
        <f t="shared" si="7"/>
        <v>0</v>
      </c>
      <c r="AJ41" s="25">
        <f t="shared" si="8"/>
        <v>0</v>
      </c>
      <c r="AK41" s="22">
        <f t="shared" si="9"/>
        <v>0</v>
      </c>
      <c r="AL41" s="22">
        <f t="shared" si="10"/>
        <v>0</v>
      </c>
    </row>
    <row r="42" spans="1:38" ht="110.25" x14ac:dyDescent="0.25">
      <c r="A42" s="5" t="s">
        <v>91</v>
      </c>
      <c r="B42" s="5" t="s">
        <v>92</v>
      </c>
      <c r="C42" s="5" t="s">
        <v>54</v>
      </c>
      <c r="D42" s="23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15">
        <v>0</v>
      </c>
      <c r="AA42" s="15">
        <v>0</v>
      </c>
      <c r="AB42" s="15">
        <v>0</v>
      </c>
      <c r="AC42" s="15">
        <v>0</v>
      </c>
      <c r="AD42" s="21">
        <v>0</v>
      </c>
      <c r="AE42" s="22">
        <v>0</v>
      </c>
      <c r="AF42" s="26">
        <f t="shared" si="4"/>
        <v>0</v>
      </c>
      <c r="AG42" s="25">
        <f t="shared" si="5"/>
        <v>0</v>
      </c>
      <c r="AH42" s="25">
        <f t="shared" si="6"/>
        <v>0</v>
      </c>
      <c r="AI42" s="25">
        <f t="shared" si="7"/>
        <v>0</v>
      </c>
      <c r="AJ42" s="25">
        <f t="shared" si="8"/>
        <v>0</v>
      </c>
      <c r="AK42" s="22">
        <f t="shared" si="9"/>
        <v>0</v>
      </c>
      <c r="AL42" s="22">
        <f t="shared" si="10"/>
        <v>0</v>
      </c>
    </row>
    <row r="43" spans="1:38" ht="94.5" x14ac:dyDescent="0.25">
      <c r="A43" s="5" t="s">
        <v>93</v>
      </c>
      <c r="B43" s="5" t="s">
        <v>94</v>
      </c>
      <c r="C43" s="5" t="s">
        <v>54</v>
      </c>
      <c r="D43" s="23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15">
        <v>0</v>
      </c>
      <c r="AA43" s="15">
        <v>0</v>
      </c>
      <c r="AB43" s="15">
        <v>0</v>
      </c>
      <c r="AC43" s="15">
        <v>0</v>
      </c>
      <c r="AD43" s="21">
        <v>0</v>
      </c>
      <c r="AE43" s="22">
        <v>0</v>
      </c>
      <c r="AF43" s="26">
        <f t="shared" si="4"/>
        <v>0</v>
      </c>
      <c r="AG43" s="25">
        <f t="shared" si="5"/>
        <v>0</v>
      </c>
      <c r="AH43" s="25">
        <f t="shared" si="6"/>
        <v>0</v>
      </c>
      <c r="AI43" s="25">
        <f t="shared" si="7"/>
        <v>0</v>
      </c>
      <c r="AJ43" s="25">
        <f t="shared" si="8"/>
        <v>0</v>
      </c>
      <c r="AK43" s="22">
        <f t="shared" si="9"/>
        <v>0</v>
      </c>
      <c r="AL43" s="22">
        <f t="shared" si="10"/>
        <v>0</v>
      </c>
    </row>
    <row r="44" spans="1:38" ht="110.25" x14ac:dyDescent="0.25">
      <c r="A44" s="5" t="s">
        <v>95</v>
      </c>
      <c r="B44" s="5" t="s">
        <v>96</v>
      </c>
      <c r="C44" s="5" t="s">
        <v>54</v>
      </c>
      <c r="D44" s="23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15">
        <v>0</v>
      </c>
      <c r="AA44" s="15">
        <v>0</v>
      </c>
      <c r="AB44" s="15">
        <v>0</v>
      </c>
      <c r="AC44" s="15">
        <v>0</v>
      </c>
      <c r="AD44" s="21">
        <v>0</v>
      </c>
      <c r="AE44" s="22">
        <v>0</v>
      </c>
      <c r="AF44" s="27">
        <f t="shared" si="4"/>
        <v>0</v>
      </c>
      <c r="AG44" s="25">
        <f t="shared" si="5"/>
        <v>0</v>
      </c>
      <c r="AH44" s="25">
        <f t="shared" si="6"/>
        <v>0</v>
      </c>
      <c r="AI44" s="25">
        <f t="shared" si="7"/>
        <v>0</v>
      </c>
      <c r="AJ44" s="25">
        <f t="shared" si="8"/>
        <v>0</v>
      </c>
      <c r="AK44" s="22">
        <f t="shared" si="9"/>
        <v>0</v>
      </c>
      <c r="AL44" s="22">
        <f t="shared" si="10"/>
        <v>0</v>
      </c>
    </row>
    <row r="45" spans="1:38" ht="47.25" x14ac:dyDescent="0.25">
      <c r="A45" s="5" t="s">
        <v>97</v>
      </c>
      <c r="B45" s="5" t="s">
        <v>98</v>
      </c>
      <c r="C45" s="5" t="s">
        <v>54</v>
      </c>
      <c r="D45" s="23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15">
        <f t="shared" ref="Z45:AE45" si="19">Z46+Z65+Z90</f>
        <v>276.73837834798326</v>
      </c>
      <c r="AA45" s="15">
        <f t="shared" si="19"/>
        <v>10.38</v>
      </c>
      <c r="AB45" s="15">
        <f t="shared" si="19"/>
        <v>0</v>
      </c>
      <c r="AC45" s="15">
        <f t="shared" si="19"/>
        <v>23.968999999999998</v>
      </c>
      <c r="AD45" s="21">
        <f t="shared" si="19"/>
        <v>0</v>
      </c>
      <c r="AE45" s="22">
        <f t="shared" si="19"/>
        <v>15</v>
      </c>
      <c r="AF45" s="27">
        <f t="shared" si="4"/>
        <v>0</v>
      </c>
      <c r="AG45" s="25">
        <f t="shared" si="5"/>
        <v>276.73837834798326</v>
      </c>
      <c r="AH45" s="25">
        <f t="shared" si="6"/>
        <v>10.38</v>
      </c>
      <c r="AI45" s="25">
        <f t="shared" si="7"/>
        <v>0</v>
      </c>
      <c r="AJ45" s="25">
        <f t="shared" si="8"/>
        <v>23.968999999999998</v>
      </c>
      <c r="AK45" s="22">
        <f t="shared" si="9"/>
        <v>0</v>
      </c>
      <c r="AL45" s="22">
        <f t="shared" si="10"/>
        <v>15</v>
      </c>
    </row>
    <row r="46" spans="1:38" ht="78.75" x14ac:dyDescent="0.25">
      <c r="A46" s="5" t="s">
        <v>99</v>
      </c>
      <c r="B46" s="5" t="s">
        <v>100</v>
      </c>
      <c r="C46" s="5" t="s">
        <v>54</v>
      </c>
      <c r="D46" s="23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15">
        <f>Z48</f>
        <v>128.46332039631054</v>
      </c>
      <c r="AA46" s="15">
        <f t="shared" ref="AA46:AE46" si="20">AA48</f>
        <v>10.38</v>
      </c>
      <c r="AB46" s="15">
        <f t="shared" si="20"/>
        <v>0</v>
      </c>
      <c r="AC46" s="15">
        <f t="shared" si="20"/>
        <v>0</v>
      </c>
      <c r="AD46" s="21">
        <f t="shared" si="20"/>
        <v>0</v>
      </c>
      <c r="AE46" s="22">
        <f t="shared" si="20"/>
        <v>15</v>
      </c>
      <c r="AF46" s="27">
        <f t="shared" si="4"/>
        <v>0</v>
      </c>
      <c r="AG46" s="25">
        <f t="shared" si="5"/>
        <v>128.46332039631054</v>
      </c>
      <c r="AH46" s="25">
        <f t="shared" si="6"/>
        <v>10.38</v>
      </c>
      <c r="AI46" s="25">
        <f t="shared" si="7"/>
        <v>0</v>
      </c>
      <c r="AJ46" s="25">
        <f t="shared" si="8"/>
        <v>0</v>
      </c>
      <c r="AK46" s="22">
        <f t="shared" si="9"/>
        <v>0</v>
      </c>
      <c r="AL46" s="22">
        <f t="shared" si="10"/>
        <v>15</v>
      </c>
    </row>
    <row r="47" spans="1:38" ht="47.25" x14ac:dyDescent="0.25">
      <c r="A47" s="5" t="s">
        <v>101</v>
      </c>
      <c r="B47" s="5" t="s">
        <v>102</v>
      </c>
      <c r="C47" s="5" t="s">
        <v>54</v>
      </c>
      <c r="D47" s="23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15">
        <v>0</v>
      </c>
      <c r="AA47" s="15">
        <v>0</v>
      </c>
      <c r="AB47" s="15">
        <v>0</v>
      </c>
      <c r="AC47" s="15">
        <v>0</v>
      </c>
      <c r="AD47" s="21">
        <v>0</v>
      </c>
      <c r="AE47" s="22">
        <v>0</v>
      </c>
      <c r="AF47" s="27">
        <f t="shared" si="4"/>
        <v>0</v>
      </c>
      <c r="AG47" s="25">
        <f t="shared" si="5"/>
        <v>0</v>
      </c>
      <c r="AH47" s="25">
        <f t="shared" si="6"/>
        <v>0</v>
      </c>
      <c r="AI47" s="25">
        <f t="shared" si="7"/>
        <v>0</v>
      </c>
      <c r="AJ47" s="25">
        <f t="shared" si="8"/>
        <v>0</v>
      </c>
      <c r="AK47" s="22">
        <f t="shared" si="9"/>
        <v>0</v>
      </c>
      <c r="AL47" s="22">
        <f t="shared" si="10"/>
        <v>0</v>
      </c>
    </row>
    <row r="48" spans="1:38" ht="78.75" x14ac:dyDescent="0.25">
      <c r="A48" s="5" t="s">
        <v>103</v>
      </c>
      <c r="B48" s="5" t="s">
        <v>104</v>
      </c>
      <c r="C48" s="5" t="s">
        <v>54</v>
      </c>
      <c r="D48" s="23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15">
        <f>Z49</f>
        <v>128.46332039631054</v>
      </c>
      <c r="AA48" s="15">
        <f t="shared" ref="AA48:AE48" si="21">AA49</f>
        <v>10.38</v>
      </c>
      <c r="AB48" s="15">
        <f t="shared" si="21"/>
        <v>0</v>
      </c>
      <c r="AC48" s="15">
        <f t="shared" si="21"/>
        <v>0</v>
      </c>
      <c r="AD48" s="21">
        <f t="shared" si="21"/>
        <v>0</v>
      </c>
      <c r="AE48" s="22">
        <f t="shared" si="21"/>
        <v>15</v>
      </c>
      <c r="AF48" s="27">
        <f t="shared" si="4"/>
        <v>0</v>
      </c>
      <c r="AG48" s="25">
        <f t="shared" si="5"/>
        <v>128.46332039631054</v>
      </c>
      <c r="AH48" s="25">
        <f t="shared" si="6"/>
        <v>10.38</v>
      </c>
      <c r="AI48" s="25">
        <f t="shared" si="7"/>
        <v>0</v>
      </c>
      <c r="AJ48" s="25">
        <f t="shared" si="8"/>
        <v>0</v>
      </c>
      <c r="AK48" s="22">
        <f t="shared" si="9"/>
        <v>0</v>
      </c>
      <c r="AL48" s="22">
        <f t="shared" si="10"/>
        <v>15</v>
      </c>
    </row>
    <row r="49" spans="1:38" ht="47.25" x14ac:dyDescent="0.25">
      <c r="A49" s="5" t="s">
        <v>103</v>
      </c>
      <c r="B49" s="5" t="s">
        <v>149</v>
      </c>
      <c r="C49" s="5" t="s">
        <v>54</v>
      </c>
      <c r="D49" s="23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15">
        <f>SUM(Z50:Z64)</f>
        <v>128.46332039631054</v>
      </c>
      <c r="AA49" s="15">
        <f t="shared" ref="AA49:AE49" si="22">SUM(AA50:AA64)</f>
        <v>10.38</v>
      </c>
      <c r="AB49" s="15">
        <f t="shared" si="22"/>
        <v>0</v>
      </c>
      <c r="AC49" s="15">
        <f t="shared" si="22"/>
        <v>0</v>
      </c>
      <c r="AD49" s="21">
        <f t="shared" si="22"/>
        <v>0</v>
      </c>
      <c r="AE49" s="22">
        <f t="shared" si="22"/>
        <v>15</v>
      </c>
      <c r="AF49" s="27">
        <f t="shared" si="4"/>
        <v>0</v>
      </c>
      <c r="AG49" s="25">
        <f t="shared" si="5"/>
        <v>128.46332039631054</v>
      </c>
      <c r="AH49" s="25">
        <f t="shared" si="6"/>
        <v>10.38</v>
      </c>
      <c r="AI49" s="25">
        <f t="shared" si="7"/>
        <v>0</v>
      </c>
      <c r="AJ49" s="25">
        <f t="shared" si="8"/>
        <v>0</v>
      </c>
      <c r="AK49" s="22">
        <f t="shared" si="9"/>
        <v>0</v>
      </c>
      <c r="AL49" s="22">
        <f t="shared" si="10"/>
        <v>15</v>
      </c>
    </row>
    <row r="50" spans="1:38" ht="31.5" x14ac:dyDescent="0.25">
      <c r="A50" s="5" t="s">
        <v>103</v>
      </c>
      <c r="B50" s="5" t="s">
        <v>173</v>
      </c>
      <c r="C50" s="5" t="s">
        <v>174</v>
      </c>
      <c r="D50" s="23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15">
        <v>18.667097877442565</v>
      </c>
      <c r="AA50" s="15">
        <v>1.26</v>
      </c>
      <c r="AB50" s="15">
        <v>0</v>
      </c>
      <c r="AC50" s="15">
        <v>0</v>
      </c>
      <c r="AD50" s="21">
        <v>0</v>
      </c>
      <c r="AE50" s="22">
        <v>1</v>
      </c>
      <c r="AF50" s="27">
        <f t="shared" si="4"/>
        <v>0</v>
      </c>
      <c r="AG50" s="25">
        <f t="shared" si="5"/>
        <v>18.667097877442565</v>
      </c>
      <c r="AH50" s="25">
        <f t="shared" si="6"/>
        <v>1.26</v>
      </c>
      <c r="AI50" s="25">
        <f t="shared" si="7"/>
        <v>0</v>
      </c>
      <c r="AJ50" s="25">
        <f t="shared" si="8"/>
        <v>0</v>
      </c>
      <c r="AK50" s="22">
        <f t="shared" si="9"/>
        <v>0</v>
      </c>
      <c r="AL50" s="22">
        <f t="shared" si="10"/>
        <v>1</v>
      </c>
    </row>
    <row r="51" spans="1:38" ht="31.5" x14ac:dyDescent="0.25">
      <c r="A51" s="5" t="s">
        <v>103</v>
      </c>
      <c r="B51" s="5" t="s">
        <v>175</v>
      </c>
      <c r="C51" s="5" t="s">
        <v>176</v>
      </c>
      <c r="D51" s="23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15">
        <v>10.557791778171293</v>
      </c>
      <c r="AA51" s="15">
        <v>0.4</v>
      </c>
      <c r="AB51" s="15">
        <v>0</v>
      </c>
      <c r="AC51" s="15">
        <v>0</v>
      </c>
      <c r="AD51" s="21">
        <v>0</v>
      </c>
      <c r="AE51" s="22">
        <v>1</v>
      </c>
      <c r="AF51" s="27">
        <f t="shared" si="4"/>
        <v>0</v>
      </c>
      <c r="AG51" s="25">
        <f t="shared" si="5"/>
        <v>10.557791778171293</v>
      </c>
      <c r="AH51" s="25">
        <f t="shared" si="6"/>
        <v>0.4</v>
      </c>
      <c r="AI51" s="25">
        <f t="shared" si="7"/>
        <v>0</v>
      </c>
      <c r="AJ51" s="25">
        <f t="shared" si="8"/>
        <v>0</v>
      </c>
      <c r="AK51" s="22">
        <f t="shared" si="9"/>
        <v>0</v>
      </c>
      <c r="AL51" s="22">
        <f t="shared" si="10"/>
        <v>1</v>
      </c>
    </row>
    <row r="52" spans="1:38" ht="47.25" x14ac:dyDescent="0.25">
      <c r="A52" s="7" t="s">
        <v>103</v>
      </c>
      <c r="B52" s="7" t="s">
        <v>177</v>
      </c>
      <c r="C52" s="7" t="s">
        <v>178</v>
      </c>
      <c r="D52" s="23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15">
        <v>10.557791778171293</v>
      </c>
      <c r="AA52" s="15">
        <v>0.8</v>
      </c>
      <c r="AB52" s="15">
        <v>0</v>
      </c>
      <c r="AC52" s="15">
        <v>0</v>
      </c>
      <c r="AD52" s="21">
        <v>0</v>
      </c>
      <c r="AE52" s="22">
        <v>1</v>
      </c>
      <c r="AF52" s="27">
        <f t="shared" si="4"/>
        <v>0</v>
      </c>
      <c r="AG52" s="25">
        <f t="shared" si="5"/>
        <v>10.557791778171293</v>
      </c>
      <c r="AH52" s="25">
        <f t="shared" si="6"/>
        <v>0.8</v>
      </c>
      <c r="AI52" s="25">
        <f t="shared" si="7"/>
        <v>0</v>
      </c>
      <c r="AJ52" s="25">
        <f t="shared" si="8"/>
        <v>0</v>
      </c>
      <c r="AK52" s="22">
        <f t="shared" si="9"/>
        <v>0</v>
      </c>
      <c r="AL52" s="22">
        <f t="shared" si="10"/>
        <v>1</v>
      </c>
    </row>
    <row r="53" spans="1:38" ht="31.5" x14ac:dyDescent="0.25">
      <c r="A53" s="7" t="s">
        <v>103</v>
      </c>
      <c r="B53" s="7" t="s">
        <v>179</v>
      </c>
      <c r="C53" s="7" t="s">
        <v>180</v>
      </c>
      <c r="D53" s="23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15">
        <v>10.557791778171293</v>
      </c>
      <c r="AA53" s="15">
        <v>2</v>
      </c>
      <c r="AB53" s="15">
        <v>0</v>
      </c>
      <c r="AC53" s="15">
        <v>0</v>
      </c>
      <c r="AD53" s="21">
        <v>0</v>
      </c>
      <c r="AE53" s="22">
        <v>1</v>
      </c>
      <c r="AF53" s="27">
        <f t="shared" si="4"/>
        <v>0</v>
      </c>
      <c r="AG53" s="25">
        <f t="shared" si="5"/>
        <v>10.557791778171293</v>
      </c>
      <c r="AH53" s="25">
        <f t="shared" si="6"/>
        <v>2</v>
      </c>
      <c r="AI53" s="25">
        <f t="shared" si="7"/>
        <v>0</v>
      </c>
      <c r="AJ53" s="25">
        <f t="shared" si="8"/>
        <v>0</v>
      </c>
      <c r="AK53" s="22">
        <f t="shared" si="9"/>
        <v>0</v>
      </c>
      <c r="AL53" s="22">
        <f t="shared" si="10"/>
        <v>1</v>
      </c>
    </row>
    <row r="54" spans="1:38" ht="47.25" x14ac:dyDescent="0.25">
      <c r="A54" s="5" t="s">
        <v>103</v>
      </c>
      <c r="B54" s="5" t="s">
        <v>181</v>
      </c>
      <c r="C54" s="5" t="s">
        <v>182</v>
      </c>
      <c r="D54" s="23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15">
        <v>10.557791778171293</v>
      </c>
      <c r="AA54" s="15">
        <v>0.5</v>
      </c>
      <c r="AB54" s="15">
        <v>0</v>
      </c>
      <c r="AC54" s="15">
        <v>0</v>
      </c>
      <c r="AD54" s="21">
        <v>0</v>
      </c>
      <c r="AE54" s="22">
        <v>1</v>
      </c>
      <c r="AF54" s="27">
        <f t="shared" si="4"/>
        <v>0</v>
      </c>
      <c r="AG54" s="25">
        <f t="shared" si="5"/>
        <v>10.557791778171293</v>
      </c>
      <c r="AH54" s="25">
        <f t="shared" si="6"/>
        <v>0.5</v>
      </c>
      <c r="AI54" s="25">
        <f t="shared" si="7"/>
        <v>0</v>
      </c>
      <c r="AJ54" s="25">
        <f t="shared" si="8"/>
        <v>0</v>
      </c>
      <c r="AK54" s="22">
        <f t="shared" si="9"/>
        <v>0</v>
      </c>
      <c r="AL54" s="22">
        <f t="shared" si="10"/>
        <v>1</v>
      </c>
    </row>
    <row r="55" spans="1:38" ht="31.5" x14ac:dyDescent="0.25">
      <c r="A55" s="5" t="s">
        <v>103</v>
      </c>
      <c r="B55" s="5" t="s">
        <v>183</v>
      </c>
      <c r="C55" s="5" t="s">
        <v>184</v>
      </c>
      <c r="D55" s="23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15">
        <v>4.5058512117964824</v>
      </c>
      <c r="AA55" s="15">
        <v>0.4</v>
      </c>
      <c r="AB55" s="15">
        <v>0</v>
      </c>
      <c r="AC55" s="15">
        <v>0</v>
      </c>
      <c r="AD55" s="21">
        <v>0</v>
      </c>
      <c r="AE55" s="22">
        <v>1</v>
      </c>
      <c r="AF55" s="26">
        <f t="shared" si="4"/>
        <v>0</v>
      </c>
      <c r="AG55" s="25">
        <f t="shared" si="5"/>
        <v>4.5058512117964824</v>
      </c>
      <c r="AH55" s="25">
        <f t="shared" si="6"/>
        <v>0.4</v>
      </c>
      <c r="AI55" s="25">
        <f t="shared" si="7"/>
        <v>0</v>
      </c>
      <c r="AJ55" s="25">
        <f t="shared" si="8"/>
        <v>0</v>
      </c>
      <c r="AK55" s="22">
        <f t="shared" si="9"/>
        <v>0</v>
      </c>
      <c r="AL55" s="22">
        <f t="shared" si="10"/>
        <v>1</v>
      </c>
    </row>
    <row r="56" spans="1:38" ht="31.5" x14ac:dyDescent="0.25">
      <c r="A56" s="5" t="s">
        <v>103</v>
      </c>
      <c r="B56" s="5" t="s">
        <v>185</v>
      </c>
      <c r="C56" s="5" t="s">
        <v>186</v>
      </c>
      <c r="D56" s="23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15">
        <v>5.7932372723097618</v>
      </c>
      <c r="AA56" s="15">
        <v>0.4</v>
      </c>
      <c r="AB56" s="15">
        <v>0</v>
      </c>
      <c r="AC56" s="15">
        <v>0</v>
      </c>
      <c r="AD56" s="21">
        <v>0</v>
      </c>
      <c r="AE56" s="22">
        <v>1</v>
      </c>
      <c r="AF56" s="26">
        <f t="shared" ref="AF56" si="23">D56+K56+R56+Y56</f>
        <v>0</v>
      </c>
      <c r="AG56" s="25">
        <f t="shared" ref="AG56" si="24">E56+L56+S56+Z56</f>
        <v>5.7932372723097618</v>
      </c>
      <c r="AH56" s="25">
        <f t="shared" ref="AH56" si="25">F56+M56+T56+AA56</f>
        <v>0.4</v>
      </c>
      <c r="AI56" s="25">
        <f t="shared" ref="AI56" si="26">G56+N56+U56+AB56</f>
        <v>0</v>
      </c>
      <c r="AJ56" s="25">
        <f t="shared" ref="AJ56" si="27">H56+O56+V56+AC56</f>
        <v>0</v>
      </c>
      <c r="AK56" s="22">
        <f t="shared" ref="AK56" si="28">I56+P56+W56+AD56</f>
        <v>0</v>
      </c>
      <c r="AL56" s="22">
        <f t="shared" ref="AL56" si="29">J56+Q56+X56+AE56</f>
        <v>1</v>
      </c>
    </row>
    <row r="57" spans="1:38" ht="31.5" x14ac:dyDescent="0.25">
      <c r="A57" s="5" t="s">
        <v>103</v>
      </c>
      <c r="B57" s="5" t="s">
        <v>187</v>
      </c>
      <c r="C57" s="5" t="s">
        <v>188</v>
      </c>
      <c r="D57" s="23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15">
        <v>4.5058512117964824</v>
      </c>
      <c r="AA57" s="15">
        <v>0.4</v>
      </c>
      <c r="AB57" s="15">
        <v>0</v>
      </c>
      <c r="AC57" s="15">
        <v>0</v>
      </c>
      <c r="AD57" s="21">
        <v>0</v>
      </c>
      <c r="AE57" s="22">
        <v>1</v>
      </c>
      <c r="AF57" s="26">
        <f t="shared" si="4"/>
        <v>0</v>
      </c>
      <c r="AG57" s="25">
        <f t="shared" si="5"/>
        <v>4.5058512117964824</v>
      </c>
      <c r="AH57" s="25">
        <f t="shared" si="6"/>
        <v>0.4</v>
      </c>
      <c r="AI57" s="25">
        <f t="shared" si="7"/>
        <v>0</v>
      </c>
      <c r="AJ57" s="25">
        <f t="shared" si="8"/>
        <v>0</v>
      </c>
      <c r="AK57" s="22">
        <f t="shared" si="9"/>
        <v>0</v>
      </c>
      <c r="AL57" s="22">
        <f t="shared" si="10"/>
        <v>1</v>
      </c>
    </row>
    <row r="58" spans="1:38" ht="31.5" x14ac:dyDescent="0.25">
      <c r="A58" s="5" t="s">
        <v>103</v>
      </c>
      <c r="B58" s="5" t="s">
        <v>189</v>
      </c>
      <c r="C58" s="5" t="s">
        <v>190</v>
      </c>
      <c r="D58" s="23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15">
        <v>22.425319665000004</v>
      </c>
      <c r="AA58" s="15">
        <v>1.26</v>
      </c>
      <c r="AB58" s="15">
        <v>0</v>
      </c>
      <c r="AC58" s="15">
        <v>0</v>
      </c>
      <c r="AD58" s="21">
        <v>0</v>
      </c>
      <c r="AE58" s="22">
        <v>1</v>
      </c>
      <c r="AF58" s="26">
        <f t="shared" si="4"/>
        <v>0</v>
      </c>
      <c r="AG58" s="25">
        <f t="shared" si="5"/>
        <v>22.425319665000004</v>
      </c>
      <c r="AH58" s="25">
        <f t="shared" si="6"/>
        <v>1.26</v>
      </c>
      <c r="AI58" s="25">
        <f t="shared" si="7"/>
        <v>0</v>
      </c>
      <c r="AJ58" s="25">
        <f t="shared" si="8"/>
        <v>0</v>
      </c>
      <c r="AK58" s="22">
        <f t="shared" si="9"/>
        <v>0</v>
      </c>
      <c r="AL58" s="22">
        <f t="shared" si="10"/>
        <v>1</v>
      </c>
    </row>
    <row r="59" spans="1:38" ht="31.5" x14ac:dyDescent="0.25">
      <c r="A59" s="5" t="s">
        <v>103</v>
      </c>
      <c r="B59" s="5" t="s">
        <v>191</v>
      </c>
      <c r="C59" s="5" t="s">
        <v>192</v>
      </c>
      <c r="D59" s="23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15">
        <v>8.918587500000001</v>
      </c>
      <c r="AA59" s="15">
        <v>0.8</v>
      </c>
      <c r="AB59" s="15">
        <v>0</v>
      </c>
      <c r="AC59" s="15">
        <v>0</v>
      </c>
      <c r="AD59" s="21">
        <v>0</v>
      </c>
      <c r="AE59" s="22">
        <v>1</v>
      </c>
      <c r="AF59" s="26">
        <f t="shared" si="4"/>
        <v>0</v>
      </c>
      <c r="AG59" s="25">
        <f t="shared" si="5"/>
        <v>8.918587500000001</v>
      </c>
      <c r="AH59" s="25">
        <f t="shared" si="6"/>
        <v>0.8</v>
      </c>
      <c r="AI59" s="25">
        <f t="shared" si="7"/>
        <v>0</v>
      </c>
      <c r="AJ59" s="25">
        <f t="shared" si="8"/>
        <v>0</v>
      </c>
      <c r="AK59" s="22">
        <f t="shared" si="9"/>
        <v>0</v>
      </c>
      <c r="AL59" s="22">
        <f t="shared" si="10"/>
        <v>1</v>
      </c>
    </row>
    <row r="60" spans="1:38" ht="47.25" x14ac:dyDescent="0.25">
      <c r="A60" s="5" t="s">
        <v>103</v>
      </c>
      <c r="B60" s="5" t="s">
        <v>193</v>
      </c>
      <c r="C60" s="5" t="s">
        <v>194</v>
      </c>
      <c r="D60" s="23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15">
        <v>4.5058512117964824</v>
      </c>
      <c r="AA60" s="15">
        <v>0.25</v>
      </c>
      <c r="AB60" s="15">
        <v>0</v>
      </c>
      <c r="AC60" s="15">
        <v>0</v>
      </c>
      <c r="AD60" s="21">
        <v>0</v>
      </c>
      <c r="AE60" s="22">
        <v>1</v>
      </c>
      <c r="AF60" s="26">
        <f t="shared" si="4"/>
        <v>0</v>
      </c>
      <c r="AG60" s="25">
        <f t="shared" si="5"/>
        <v>4.5058512117964824</v>
      </c>
      <c r="AH60" s="25">
        <f t="shared" si="6"/>
        <v>0.25</v>
      </c>
      <c r="AI60" s="25">
        <f t="shared" si="7"/>
        <v>0</v>
      </c>
      <c r="AJ60" s="25">
        <f t="shared" si="8"/>
        <v>0</v>
      </c>
      <c r="AK60" s="22">
        <f t="shared" si="9"/>
        <v>0</v>
      </c>
      <c r="AL60" s="22">
        <f t="shared" si="10"/>
        <v>1</v>
      </c>
    </row>
    <row r="61" spans="1:38" ht="31.5" x14ac:dyDescent="0.25">
      <c r="A61" s="5" t="s">
        <v>103</v>
      </c>
      <c r="B61" s="5" t="s">
        <v>195</v>
      </c>
      <c r="C61" s="5" t="s">
        <v>196</v>
      </c>
      <c r="D61" s="23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15">
        <v>4.5058512117964824</v>
      </c>
      <c r="AA61" s="15">
        <v>0.25</v>
      </c>
      <c r="AB61" s="15">
        <v>0</v>
      </c>
      <c r="AC61" s="15">
        <v>0</v>
      </c>
      <c r="AD61" s="21">
        <v>0</v>
      </c>
      <c r="AE61" s="22">
        <v>1</v>
      </c>
      <c r="AF61" s="26">
        <f t="shared" si="4"/>
        <v>0</v>
      </c>
      <c r="AG61" s="25">
        <f t="shared" si="5"/>
        <v>4.5058512117964824</v>
      </c>
      <c r="AH61" s="25">
        <f t="shared" si="6"/>
        <v>0.25</v>
      </c>
      <c r="AI61" s="25">
        <f t="shared" si="7"/>
        <v>0</v>
      </c>
      <c r="AJ61" s="25">
        <f t="shared" si="8"/>
        <v>0</v>
      </c>
      <c r="AK61" s="22">
        <f t="shared" si="9"/>
        <v>0</v>
      </c>
      <c r="AL61" s="22">
        <f t="shared" si="10"/>
        <v>1</v>
      </c>
    </row>
    <row r="62" spans="1:38" ht="31.5" x14ac:dyDescent="0.25">
      <c r="A62" s="5" t="s">
        <v>103</v>
      </c>
      <c r="B62" s="5" t="s">
        <v>197</v>
      </c>
      <c r="C62" s="5" t="s">
        <v>198</v>
      </c>
      <c r="D62" s="23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15">
        <v>3.0652049059840007</v>
      </c>
      <c r="AA62" s="15">
        <v>1.26</v>
      </c>
      <c r="AB62" s="15">
        <v>0</v>
      </c>
      <c r="AC62" s="15">
        <v>0</v>
      </c>
      <c r="AD62" s="21">
        <v>0</v>
      </c>
      <c r="AE62" s="22">
        <v>1</v>
      </c>
      <c r="AF62" s="26">
        <f t="shared" si="4"/>
        <v>0</v>
      </c>
      <c r="AG62" s="25">
        <f t="shared" si="5"/>
        <v>3.0652049059840007</v>
      </c>
      <c r="AH62" s="25">
        <f t="shared" si="6"/>
        <v>1.26</v>
      </c>
      <c r="AI62" s="25">
        <f t="shared" si="7"/>
        <v>0</v>
      </c>
      <c r="AJ62" s="25">
        <f t="shared" si="8"/>
        <v>0</v>
      </c>
      <c r="AK62" s="22">
        <f t="shared" si="9"/>
        <v>0</v>
      </c>
      <c r="AL62" s="22">
        <f t="shared" si="10"/>
        <v>1</v>
      </c>
    </row>
    <row r="63" spans="1:38" ht="31.5" x14ac:dyDescent="0.25">
      <c r="A63" s="5" t="s">
        <v>103</v>
      </c>
      <c r="B63" s="5" t="s">
        <v>241</v>
      </c>
      <c r="C63" s="5" t="s">
        <v>242</v>
      </c>
      <c r="D63" s="23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15">
        <v>3.126245916658505</v>
      </c>
      <c r="AA63" s="15">
        <v>0</v>
      </c>
      <c r="AB63" s="15">
        <v>0</v>
      </c>
      <c r="AC63" s="15">
        <v>0</v>
      </c>
      <c r="AD63" s="21">
        <v>0</v>
      </c>
      <c r="AE63" s="22">
        <v>1</v>
      </c>
      <c r="AF63" s="26">
        <f t="shared" ref="AF63" si="30">D63+K63+R63+Y63</f>
        <v>0</v>
      </c>
      <c r="AG63" s="25">
        <f t="shared" ref="AG63" si="31">E63+L63+S63+Z63</f>
        <v>3.126245916658505</v>
      </c>
      <c r="AH63" s="25">
        <f t="shared" ref="AH63" si="32">F63+M63+T63+AA63</f>
        <v>0</v>
      </c>
      <c r="AI63" s="25">
        <f t="shared" ref="AI63" si="33">G63+N63+U63+AB63</f>
        <v>0</v>
      </c>
      <c r="AJ63" s="25">
        <f t="shared" ref="AJ63" si="34">H63+O63+V63+AC63</f>
        <v>0</v>
      </c>
      <c r="AK63" s="22">
        <f t="shared" ref="AK63" si="35">I63+P63+W63+AD63</f>
        <v>0</v>
      </c>
      <c r="AL63" s="22">
        <f t="shared" ref="AL63" si="36">J63+Q63+X63+AE63</f>
        <v>1</v>
      </c>
    </row>
    <row r="64" spans="1:38" ht="31.5" x14ac:dyDescent="0.25">
      <c r="A64" s="5" t="s">
        <v>103</v>
      </c>
      <c r="B64" s="5" t="s">
        <v>199</v>
      </c>
      <c r="C64" s="5" t="s">
        <v>200</v>
      </c>
      <c r="D64" s="23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15">
        <v>6.2130552990446111</v>
      </c>
      <c r="AA64" s="15">
        <v>0.4</v>
      </c>
      <c r="AB64" s="15">
        <v>0</v>
      </c>
      <c r="AC64" s="15">
        <v>0</v>
      </c>
      <c r="AD64" s="21">
        <v>0</v>
      </c>
      <c r="AE64" s="22">
        <v>1</v>
      </c>
      <c r="AF64" s="26">
        <f t="shared" si="4"/>
        <v>0</v>
      </c>
      <c r="AG64" s="25">
        <f t="shared" si="5"/>
        <v>6.2130552990446111</v>
      </c>
      <c r="AH64" s="25">
        <f t="shared" si="6"/>
        <v>0.4</v>
      </c>
      <c r="AI64" s="25">
        <f t="shared" si="7"/>
        <v>0</v>
      </c>
      <c r="AJ64" s="25">
        <f t="shared" si="8"/>
        <v>0</v>
      </c>
      <c r="AK64" s="22">
        <f t="shared" si="9"/>
        <v>0</v>
      </c>
      <c r="AL64" s="22">
        <f t="shared" si="10"/>
        <v>1</v>
      </c>
    </row>
    <row r="65" spans="1:38" ht="63" x14ac:dyDescent="0.25">
      <c r="A65" s="5" t="s">
        <v>105</v>
      </c>
      <c r="B65" s="5" t="s">
        <v>106</v>
      </c>
      <c r="C65" s="5" t="s">
        <v>54</v>
      </c>
      <c r="D65" s="23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15">
        <f>Z66</f>
        <v>120.19559773500602</v>
      </c>
      <c r="AA65" s="15">
        <f t="shared" ref="AA65:AE65" si="37">AA66</f>
        <v>0</v>
      </c>
      <c r="AB65" s="15">
        <f t="shared" si="37"/>
        <v>0</v>
      </c>
      <c r="AC65" s="15">
        <f t="shared" si="37"/>
        <v>23.968999999999998</v>
      </c>
      <c r="AD65" s="21">
        <f t="shared" si="37"/>
        <v>0</v>
      </c>
      <c r="AE65" s="22">
        <f t="shared" si="37"/>
        <v>0</v>
      </c>
      <c r="AF65" s="26">
        <f t="shared" si="4"/>
        <v>0</v>
      </c>
      <c r="AG65" s="25">
        <f t="shared" si="5"/>
        <v>120.19559773500602</v>
      </c>
      <c r="AH65" s="25">
        <f t="shared" si="6"/>
        <v>0</v>
      </c>
      <c r="AI65" s="25">
        <f t="shared" si="7"/>
        <v>0</v>
      </c>
      <c r="AJ65" s="25">
        <f t="shared" si="8"/>
        <v>23.968999999999998</v>
      </c>
      <c r="AK65" s="22">
        <f t="shared" si="9"/>
        <v>0</v>
      </c>
      <c r="AL65" s="22">
        <f t="shared" si="10"/>
        <v>0</v>
      </c>
    </row>
    <row r="66" spans="1:38" ht="47.25" x14ac:dyDescent="0.25">
      <c r="A66" s="5" t="s">
        <v>107</v>
      </c>
      <c r="B66" s="5" t="s">
        <v>108</v>
      </c>
      <c r="C66" s="5" t="s">
        <v>54</v>
      </c>
      <c r="D66" s="23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15">
        <f t="shared" ref="Z66:AE66" si="38">Z67+Z69+Z83</f>
        <v>120.19559773500602</v>
      </c>
      <c r="AA66" s="15">
        <f t="shared" si="38"/>
        <v>0</v>
      </c>
      <c r="AB66" s="15">
        <f t="shared" si="38"/>
        <v>0</v>
      </c>
      <c r="AC66" s="15">
        <f t="shared" si="38"/>
        <v>23.968999999999998</v>
      </c>
      <c r="AD66" s="21">
        <f t="shared" si="38"/>
        <v>0</v>
      </c>
      <c r="AE66" s="22">
        <f t="shared" si="38"/>
        <v>0</v>
      </c>
      <c r="AF66" s="26">
        <f t="shared" si="4"/>
        <v>0</v>
      </c>
      <c r="AG66" s="25">
        <f t="shared" si="5"/>
        <v>120.19559773500602</v>
      </c>
      <c r="AH66" s="25">
        <f t="shared" si="6"/>
        <v>0</v>
      </c>
      <c r="AI66" s="25">
        <f t="shared" si="7"/>
        <v>0</v>
      </c>
      <c r="AJ66" s="25">
        <f t="shared" si="8"/>
        <v>23.968999999999998</v>
      </c>
      <c r="AK66" s="22">
        <f t="shared" si="9"/>
        <v>0</v>
      </c>
      <c r="AL66" s="22">
        <f t="shared" si="10"/>
        <v>0</v>
      </c>
    </row>
    <row r="67" spans="1:38" ht="47.25" x14ac:dyDescent="0.25">
      <c r="A67" s="5" t="s">
        <v>107</v>
      </c>
      <c r="B67" s="5" t="s">
        <v>150</v>
      </c>
      <c r="C67" s="5" t="s">
        <v>54</v>
      </c>
      <c r="D67" s="23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15">
        <f>SUM(Z68)</f>
        <v>5.0012737762200974</v>
      </c>
      <c r="AA67" s="15">
        <f t="shared" ref="AA67:AE67" si="39">SUM(AA68)</f>
        <v>0</v>
      </c>
      <c r="AB67" s="15">
        <f t="shared" si="39"/>
        <v>0</v>
      </c>
      <c r="AC67" s="15">
        <f t="shared" si="39"/>
        <v>1.1000000000000001</v>
      </c>
      <c r="AD67" s="21">
        <f t="shared" si="39"/>
        <v>0</v>
      </c>
      <c r="AE67" s="22">
        <f t="shared" si="39"/>
        <v>0</v>
      </c>
      <c r="AF67" s="26">
        <f t="shared" si="4"/>
        <v>0</v>
      </c>
      <c r="AG67" s="25">
        <f t="shared" si="5"/>
        <v>5.0012737762200974</v>
      </c>
      <c r="AH67" s="25">
        <f t="shared" si="6"/>
        <v>0</v>
      </c>
      <c r="AI67" s="25">
        <f t="shared" si="7"/>
        <v>0</v>
      </c>
      <c r="AJ67" s="25">
        <f t="shared" si="8"/>
        <v>1.1000000000000001</v>
      </c>
      <c r="AK67" s="22">
        <f t="shared" si="9"/>
        <v>0</v>
      </c>
      <c r="AL67" s="22">
        <f t="shared" si="10"/>
        <v>0</v>
      </c>
    </row>
    <row r="68" spans="1:38" ht="31.5" x14ac:dyDescent="0.25">
      <c r="A68" s="5" t="s">
        <v>107</v>
      </c>
      <c r="B68" s="5" t="s">
        <v>158</v>
      </c>
      <c r="C68" s="5" t="s">
        <v>159</v>
      </c>
      <c r="D68" s="23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15">
        <v>5.0012737762200974</v>
      </c>
      <c r="AA68" s="15">
        <v>0</v>
      </c>
      <c r="AB68" s="15">
        <v>0</v>
      </c>
      <c r="AC68" s="15">
        <v>1.1000000000000001</v>
      </c>
      <c r="AD68" s="21">
        <v>0</v>
      </c>
      <c r="AE68" s="22">
        <v>0</v>
      </c>
      <c r="AF68" s="26">
        <f t="shared" si="4"/>
        <v>0</v>
      </c>
      <c r="AG68" s="25">
        <f t="shared" si="5"/>
        <v>5.0012737762200974</v>
      </c>
      <c r="AH68" s="25">
        <f t="shared" si="6"/>
        <v>0</v>
      </c>
      <c r="AI68" s="25">
        <f t="shared" si="7"/>
        <v>0</v>
      </c>
      <c r="AJ68" s="25">
        <f t="shared" si="8"/>
        <v>1.1000000000000001</v>
      </c>
      <c r="AK68" s="22">
        <f t="shared" si="9"/>
        <v>0</v>
      </c>
      <c r="AL68" s="22">
        <f t="shared" si="10"/>
        <v>0</v>
      </c>
    </row>
    <row r="69" spans="1:38" ht="47.25" x14ac:dyDescent="0.25">
      <c r="A69" s="7" t="s">
        <v>107</v>
      </c>
      <c r="B69" s="7" t="s">
        <v>151</v>
      </c>
      <c r="C69" s="7" t="s">
        <v>54</v>
      </c>
      <c r="D69" s="23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15">
        <f t="shared" ref="Z69:AE69" si="40">SUM(Z70:Z82)</f>
        <v>90.978766371099553</v>
      </c>
      <c r="AA69" s="15">
        <f t="shared" si="40"/>
        <v>0</v>
      </c>
      <c r="AB69" s="15">
        <f t="shared" si="40"/>
        <v>0</v>
      </c>
      <c r="AC69" s="15">
        <f t="shared" si="40"/>
        <v>14.953999999999999</v>
      </c>
      <c r="AD69" s="21">
        <f t="shared" si="40"/>
        <v>0</v>
      </c>
      <c r="AE69" s="22">
        <f t="shared" si="40"/>
        <v>0</v>
      </c>
      <c r="AF69" s="27">
        <f t="shared" si="4"/>
        <v>0</v>
      </c>
      <c r="AG69" s="25">
        <f t="shared" si="5"/>
        <v>90.978766371099553</v>
      </c>
      <c r="AH69" s="25">
        <f t="shared" si="6"/>
        <v>0</v>
      </c>
      <c r="AI69" s="25">
        <f t="shared" si="7"/>
        <v>0</v>
      </c>
      <c r="AJ69" s="25">
        <f t="shared" si="8"/>
        <v>14.953999999999999</v>
      </c>
      <c r="AK69" s="22">
        <f t="shared" si="9"/>
        <v>0</v>
      </c>
      <c r="AL69" s="22">
        <f t="shared" si="10"/>
        <v>0</v>
      </c>
    </row>
    <row r="70" spans="1:38" ht="78.75" x14ac:dyDescent="0.25">
      <c r="A70" s="7" t="s">
        <v>107</v>
      </c>
      <c r="B70" s="7" t="s">
        <v>243</v>
      </c>
      <c r="C70" s="7" t="s">
        <v>244</v>
      </c>
      <c r="D70" s="23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15">
        <v>27.522179920952919</v>
      </c>
      <c r="AA70" s="15">
        <v>0</v>
      </c>
      <c r="AB70" s="15">
        <v>0</v>
      </c>
      <c r="AC70" s="15">
        <v>3.1440000000000001</v>
      </c>
      <c r="AD70" s="21">
        <v>0</v>
      </c>
      <c r="AE70" s="22">
        <v>0</v>
      </c>
      <c r="AF70" s="27">
        <f t="shared" si="4"/>
        <v>0</v>
      </c>
      <c r="AG70" s="25">
        <f t="shared" si="5"/>
        <v>27.522179920952919</v>
      </c>
      <c r="AH70" s="25">
        <f t="shared" si="6"/>
        <v>0</v>
      </c>
      <c r="AI70" s="25">
        <f t="shared" si="7"/>
        <v>0</v>
      </c>
      <c r="AJ70" s="25">
        <f t="shared" si="8"/>
        <v>3.1440000000000001</v>
      </c>
      <c r="AK70" s="22">
        <f t="shared" si="9"/>
        <v>0</v>
      </c>
      <c r="AL70" s="22">
        <f t="shared" si="10"/>
        <v>0</v>
      </c>
    </row>
    <row r="71" spans="1:38" ht="47.25" x14ac:dyDescent="0.25">
      <c r="A71" s="7" t="s">
        <v>107</v>
      </c>
      <c r="B71" s="7" t="s">
        <v>201</v>
      </c>
      <c r="C71" s="7" t="s">
        <v>202</v>
      </c>
      <c r="D71" s="23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15">
        <v>11.58111101106649</v>
      </c>
      <c r="AA71" s="15">
        <v>0</v>
      </c>
      <c r="AB71" s="15">
        <v>0</v>
      </c>
      <c r="AC71" s="15">
        <v>2.46</v>
      </c>
      <c r="AD71" s="21">
        <v>0</v>
      </c>
      <c r="AE71" s="22">
        <v>0</v>
      </c>
      <c r="AF71" s="27">
        <f t="shared" ref="AF71" si="41">D71+K71+R71+Y71</f>
        <v>0</v>
      </c>
      <c r="AG71" s="25">
        <f t="shared" ref="AG71" si="42">E71+L71+S71+Z71</f>
        <v>11.58111101106649</v>
      </c>
      <c r="AH71" s="25">
        <f t="shared" ref="AH71" si="43">F71+M71+T71+AA71</f>
        <v>0</v>
      </c>
      <c r="AI71" s="25">
        <f t="shared" ref="AI71" si="44">G71+N71+U71+AB71</f>
        <v>0</v>
      </c>
      <c r="AJ71" s="25">
        <f t="shared" ref="AJ71" si="45">H71+O71+V71+AC71</f>
        <v>2.46</v>
      </c>
      <c r="AK71" s="22">
        <f t="shared" ref="AK71" si="46">I71+P71+W71+AD71</f>
        <v>0</v>
      </c>
      <c r="AL71" s="22">
        <f t="shared" ref="AL71" si="47">J71+Q71+X71+AE71</f>
        <v>0</v>
      </c>
    </row>
    <row r="72" spans="1:38" ht="47.25" x14ac:dyDescent="0.25">
      <c r="A72" s="5" t="s">
        <v>107</v>
      </c>
      <c r="B72" s="5" t="s">
        <v>203</v>
      </c>
      <c r="C72" s="5" t="s">
        <v>204</v>
      </c>
      <c r="D72" s="23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15">
        <v>13.181752370319584</v>
      </c>
      <c r="AA72" s="15">
        <v>0</v>
      </c>
      <c r="AB72" s="15">
        <v>0</v>
      </c>
      <c r="AC72" s="15">
        <v>2.8</v>
      </c>
      <c r="AD72" s="21">
        <v>0</v>
      </c>
      <c r="AE72" s="22">
        <v>0</v>
      </c>
      <c r="AF72" s="26">
        <f t="shared" ref="AF72:AF74" si="48">D72+K72+R72+Y72</f>
        <v>0</v>
      </c>
      <c r="AG72" s="25">
        <f t="shared" ref="AG72:AG74" si="49">E72+L72+S72+Z72</f>
        <v>13.181752370319584</v>
      </c>
      <c r="AH72" s="25">
        <f t="shared" ref="AH72:AH74" si="50">F72+M72+T72+AA72</f>
        <v>0</v>
      </c>
      <c r="AI72" s="25">
        <f t="shared" ref="AI72:AI74" si="51">G72+N72+U72+AB72</f>
        <v>0</v>
      </c>
      <c r="AJ72" s="25">
        <f t="shared" ref="AJ72:AJ74" si="52">H72+O72+V72+AC72</f>
        <v>2.8</v>
      </c>
      <c r="AK72" s="22">
        <f t="shared" ref="AK72:AK74" si="53">I72+P72+W72+AD72</f>
        <v>0</v>
      </c>
      <c r="AL72" s="22">
        <f t="shared" ref="AL72:AL74" si="54">J72+Q72+X72+AE72</f>
        <v>0</v>
      </c>
    </row>
    <row r="73" spans="1:38" ht="47.25" x14ac:dyDescent="0.25">
      <c r="A73" s="5" t="s">
        <v>107</v>
      </c>
      <c r="B73" s="5" t="s">
        <v>205</v>
      </c>
      <c r="C73" s="5" t="s">
        <v>206</v>
      </c>
      <c r="D73" s="23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15">
        <v>5.1785455740541249</v>
      </c>
      <c r="AA73" s="15">
        <v>0</v>
      </c>
      <c r="AB73" s="15">
        <v>0</v>
      </c>
      <c r="AC73" s="15">
        <v>1.1000000000000001</v>
      </c>
      <c r="AD73" s="21">
        <v>0</v>
      </c>
      <c r="AE73" s="22">
        <v>0</v>
      </c>
      <c r="AF73" s="27">
        <f t="shared" si="48"/>
        <v>0</v>
      </c>
      <c r="AG73" s="25">
        <f t="shared" si="49"/>
        <v>5.1785455740541249</v>
      </c>
      <c r="AH73" s="25">
        <f t="shared" si="50"/>
        <v>0</v>
      </c>
      <c r="AI73" s="25">
        <f t="shared" si="51"/>
        <v>0</v>
      </c>
      <c r="AJ73" s="25">
        <f t="shared" si="52"/>
        <v>1.1000000000000001</v>
      </c>
      <c r="AK73" s="22">
        <f t="shared" si="53"/>
        <v>0</v>
      </c>
      <c r="AL73" s="22">
        <f t="shared" si="54"/>
        <v>0</v>
      </c>
    </row>
    <row r="74" spans="1:38" ht="47.25" x14ac:dyDescent="0.25">
      <c r="A74" s="5" t="s">
        <v>107</v>
      </c>
      <c r="B74" s="5" t="s">
        <v>207</v>
      </c>
      <c r="C74" s="5" t="s">
        <v>208</v>
      </c>
      <c r="D74" s="23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15">
        <v>6.6749824587264008</v>
      </c>
      <c r="AA74" s="15">
        <v>0</v>
      </c>
      <c r="AB74" s="15">
        <v>0</v>
      </c>
      <c r="AC74" s="15">
        <v>0.26</v>
      </c>
      <c r="AD74" s="21">
        <v>0</v>
      </c>
      <c r="AE74" s="22">
        <v>0</v>
      </c>
      <c r="AF74" s="27">
        <f t="shared" si="48"/>
        <v>0</v>
      </c>
      <c r="AG74" s="25">
        <f t="shared" si="49"/>
        <v>6.6749824587264008</v>
      </c>
      <c r="AH74" s="25">
        <f t="shared" si="50"/>
        <v>0</v>
      </c>
      <c r="AI74" s="25">
        <f t="shared" si="51"/>
        <v>0</v>
      </c>
      <c r="AJ74" s="25">
        <f t="shared" si="52"/>
        <v>0.26</v>
      </c>
      <c r="AK74" s="22">
        <f t="shared" si="53"/>
        <v>0</v>
      </c>
      <c r="AL74" s="22">
        <f t="shared" si="54"/>
        <v>0</v>
      </c>
    </row>
    <row r="75" spans="1:38" ht="31.5" x14ac:dyDescent="0.25">
      <c r="A75" s="5" t="s">
        <v>107</v>
      </c>
      <c r="B75" s="5" t="s">
        <v>209</v>
      </c>
      <c r="C75" s="5" t="s">
        <v>210</v>
      </c>
      <c r="D75" s="23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15">
        <v>2.2332052545718231</v>
      </c>
      <c r="AA75" s="15">
        <v>0</v>
      </c>
      <c r="AB75" s="15">
        <v>0</v>
      </c>
      <c r="AC75" s="15">
        <v>0.52</v>
      </c>
      <c r="AD75" s="21">
        <v>0</v>
      </c>
      <c r="AE75" s="22">
        <v>0</v>
      </c>
      <c r="AF75" s="26">
        <f t="shared" si="4"/>
        <v>0</v>
      </c>
      <c r="AG75" s="25">
        <f t="shared" si="5"/>
        <v>2.2332052545718231</v>
      </c>
      <c r="AH75" s="25">
        <f t="shared" si="6"/>
        <v>0</v>
      </c>
      <c r="AI75" s="25">
        <f t="shared" si="7"/>
        <v>0</v>
      </c>
      <c r="AJ75" s="25">
        <f t="shared" si="8"/>
        <v>0.52</v>
      </c>
      <c r="AK75" s="22">
        <f t="shared" si="9"/>
        <v>0</v>
      </c>
      <c r="AL75" s="22">
        <f t="shared" si="10"/>
        <v>0</v>
      </c>
    </row>
    <row r="76" spans="1:38" ht="31.5" x14ac:dyDescent="0.25">
      <c r="A76" s="5" t="s">
        <v>107</v>
      </c>
      <c r="B76" s="5" t="s">
        <v>211</v>
      </c>
      <c r="C76" s="5" t="s">
        <v>212</v>
      </c>
      <c r="D76" s="23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15">
        <v>2.4164217964604835</v>
      </c>
      <c r="AA76" s="15">
        <v>0</v>
      </c>
      <c r="AB76" s="15">
        <v>0</v>
      </c>
      <c r="AC76" s="15">
        <v>0.3</v>
      </c>
      <c r="AD76" s="21">
        <v>0</v>
      </c>
      <c r="AE76" s="22">
        <v>0</v>
      </c>
      <c r="AF76" s="27">
        <f t="shared" si="4"/>
        <v>0</v>
      </c>
      <c r="AG76" s="25">
        <f t="shared" si="5"/>
        <v>2.4164217964604835</v>
      </c>
      <c r="AH76" s="25">
        <f t="shared" si="6"/>
        <v>0</v>
      </c>
      <c r="AI76" s="25">
        <f t="shared" si="7"/>
        <v>0</v>
      </c>
      <c r="AJ76" s="25">
        <f t="shared" si="8"/>
        <v>0.3</v>
      </c>
      <c r="AK76" s="22">
        <f t="shared" si="9"/>
        <v>0</v>
      </c>
      <c r="AL76" s="22">
        <f t="shared" si="10"/>
        <v>0</v>
      </c>
    </row>
    <row r="77" spans="1:38" ht="31.5" x14ac:dyDescent="0.25">
      <c r="A77" s="5" t="s">
        <v>107</v>
      </c>
      <c r="B77" s="5" t="s">
        <v>213</v>
      </c>
      <c r="C77" s="5" t="s">
        <v>214</v>
      </c>
      <c r="D77" s="23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15">
        <v>1.7178501958244798</v>
      </c>
      <c r="AA77" s="15">
        <v>0</v>
      </c>
      <c r="AB77" s="15">
        <v>0</v>
      </c>
      <c r="AC77" s="15">
        <v>0.4</v>
      </c>
      <c r="AD77" s="21">
        <v>0</v>
      </c>
      <c r="AE77" s="22">
        <v>0</v>
      </c>
      <c r="AF77" s="26">
        <f t="shared" si="4"/>
        <v>0</v>
      </c>
      <c r="AG77" s="25">
        <f t="shared" si="5"/>
        <v>1.7178501958244798</v>
      </c>
      <c r="AH77" s="25">
        <f t="shared" si="6"/>
        <v>0</v>
      </c>
      <c r="AI77" s="25">
        <f t="shared" si="7"/>
        <v>0</v>
      </c>
      <c r="AJ77" s="25">
        <f t="shared" si="8"/>
        <v>0.4</v>
      </c>
      <c r="AK77" s="22">
        <f t="shared" si="9"/>
        <v>0</v>
      </c>
      <c r="AL77" s="22">
        <f t="shared" si="10"/>
        <v>0</v>
      </c>
    </row>
    <row r="78" spans="1:38" ht="31.5" x14ac:dyDescent="0.25">
      <c r="A78" s="5" t="s">
        <v>107</v>
      </c>
      <c r="B78" s="5" t="s">
        <v>215</v>
      </c>
      <c r="C78" s="5" t="s">
        <v>216</v>
      </c>
      <c r="D78" s="23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15">
        <v>3.5028674129533504</v>
      </c>
      <c r="AA78" s="15">
        <v>0</v>
      </c>
      <c r="AB78" s="15">
        <v>0</v>
      </c>
      <c r="AC78" s="15">
        <v>0.53</v>
      </c>
      <c r="AD78" s="21">
        <v>0</v>
      </c>
      <c r="AE78" s="22">
        <v>0</v>
      </c>
      <c r="AF78" s="27">
        <f t="shared" si="4"/>
        <v>0</v>
      </c>
      <c r="AG78" s="25">
        <f t="shared" si="5"/>
        <v>3.5028674129533504</v>
      </c>
      <c r="AH78" s="25">
        <f t="shared" si="6"/>
        <v>0</v>
      </c>
      <c r="AI78" s="25">
        <f t="shared" si="7"/>
        <v>0</v>
      </c>
      <c r="AJ78" s="25">
        <f t="shared" si="8"/>
        <v>0.53</v>
      </c>
      <c r="AK78" s="22">
        <f t="shared" si="9"/>
        <v>0</v>
      </c>
      <c r="AL78" s="22">
        <f t="shared" si="10"/>
        <v>0</v>
      </c>
    </row>
    <row r="79" spans="1:38" ht="31.5" x14ac:dyDescent="0.25">
      <c r="A79" s="5" t="s">
        <v>107</v>
      </c>
      <c r="B79" s="5" t="s">
        <v>217</v>
      </c>
      <c r="C79" s="5" t="s">
        <v>218</v>
      </c>
      <c r="D79" s="23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15">
        <v>3.7382558481376282</v>
      </c>
      <c r="AA79" s="15">
        <v>0</v>
      </c>
      <c r="AB79" s="15">
        <v>0</v>
      </c>
      <c r="AC79" s="15">
        <v>0.57999999999999996</v>
      </c>
      <c r="AD79" s="21">
        <v>0</v>
      </c>
      <c r="AE79" s="22">
        <v>0</v>
      </c>
      <c r="AF79" s="26">
        <f t="shared" ref="AF79:AF80" si="55">D79+K79+R79+Y79</f>
        <v>0</v>
      </c>
      <c r="AG79" s="25">
        <f t="shared" ref="AG79:AG80" si="56">E79+L79+S79+Z79</f>
        <v>3.7382558481376282</v>
      </c>
      <c r="AH79" s="25">
        <f t="shared" ref="AH79:AH80" si="57">F79+M79+T79+AA79</f>
        <v>0</v>
      </c>
      <c r="AI79" s="25">
        <f t="shared" ref="AI79:AI80" si="58">G79+N79+U79+AB79</f>
        <v>0</v>
      </c>
      <c r="AJ79" s="25">
        <f t="shared" ref="AJ79:AJ80" si="59">H79+O79+V79+AC79</f>
        <v>0.57999999999999996</v>
      </c>
      <c r="AK79" s="22">
        <f t="shared" ref="AK79:AK80" si="60">I79+P79+W79+AD79</f>
        <v>0</v>
      </c>
      <c r="AL79" s="22">
        <f t="shared" ref="AL79:AL80" si="61">J79+Q79+X79+AE79</f>
        <v>0</v>
      </c>
    </row>
    <row r="80" spans="1:38" ht="31.5" x14ac:dyDescent="0.25">
      <c r="A80" s="5" t="s">
        <v>107</v>
      </c>
      <c r="B80" s="5" t="s">
        <v>219</v>
      </c>
      <c r="C80" s="5" t="s">
        <v>220</v>
      </c>
      <c r="D80" s="23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15">
        <v>1.9910815514404785</v>
      </c>
      <c r="AA80" s="15">
        <v>0</v>
      </c>
      <c r="AB80" s="15">
        <v>0</v>
      </c>
      <c r="AC80" s="15">
        <v>0.31</v>
      </c>
      <c r="AD80" s="21">
        <v>0</v>
      </c>
      <c r="AE80" s="22">
        <v>0</v>
      </c>
      <c r="AF80" s="27">
        <f t="shared" si="55"/>
        <v>0</v>
      </c>
      <c r="AG80" s="25">
        <f t="shared" si="56"/>
        <v>1.9910815514404785</v>
      </c>
      <c r="AH80" s="25">
        <f t="shared" si="57"/>
        <v>0</v>
      </c>
      <c r="AI80" s="25">
        <f t="shared" si="58"/>
        <v>0</v>
      </c>
      <c r="AJ80" s="25">
        <f t="shared" si="59"/>
        <v>0.31</v>
      </c>
      <c r="AK80" s="22">
        <f t="shared" si="60"/>
        <v>0</v>
      </c>
      <c r="AL80" s="22">
        <f t="shared" si="61"/>
        <v>0</v>
      </c>
    </row>
    <row r="81" spans="1:38" ht="31.5" x14ac:dyDescent="0.25">
      <c r="A81" s="5" t="s">
        <v>107</v>
      </c>
      <c r="B81" s="5" t="s">
        <v>240</v>
      </c>
      <c r="C81" s="5" t="s">
        <v>221</v>
      </c>
      <c r="D81" s="23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15">
        <v>5.1940129765917886</v>
      </c>
      <c r="AA81" s="15">
        <v>0</v>
      </c>
      <c r="AB81" s="15">
        <v>0</v>
      </c>
      <c r="AC81" s="15">
        <v>0.6</v>
      </c>
      <c r="AD81" s="21">
        <v>0</v>
      </c>
      <c r="AE81" s="22">
        <v>0</v>
      </c>
      <c r="AF81" s="27">
        <f t="shared" si="4"/>
        <v>0</v>
      </c>
      <c r="AG81" s="25">
        <f t="shared" si="5"/>
        <v>5.1940129765917886</v>
      </c>
      <c r="AH81" s="25">
        <f t="shared" si="6"/>
        <v>0</v>
      </c>
      <c r="AI81" s="25">
        <f t="shared" si="7"/>
        <v>0</v>
      </c>
      <c r="AJ81" s="25">
        <f t="shared" si="8"/>
        <v>0.6</v>
      </c>
      <c r="AK81" s="22">
        <f t="shared" si="9"/>
        <v>0</v>
      </c>
      <c r="AL81" s="22">
        <f t="shared" si="10"/>
        <v>0</v>
      </c>
    </row>
    <row r="82" spans="1:38" ht="31.5" x14ac:dyDescent="0.25">
      <c r="A82" s="5" t="s">
        <v>107</v>
      </c>
      <c r="B82" s="5" t="s">
        <v>222</v>
      </c>
      <c r="C82" s="5" t="s">
        <v>223</v>
      </c>
      <c r="D82" s="23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15">
        <v>6.0465</v>
      </c>
      <c r="AA82" s="15">
        <v>0</v>
      </c>
      <c r="AB82" s="15">
        <v>0</v>
      </c>
      <c r="AC82" s="15">
        <v>1.95</v>
      </c>
      <c r="AD82" s="21">
        <v>0</v>
      </c>
      <c r="AE82" s="22">
        <v>0</v>
      </c>
      <c r="AF82" s="27">
        <f t="shared" si="4"/>
        <v>0</v>
      </c>
      <c r="AG82" s="25">
        <f t="shared" si="5"/>
        <v>6.0465</v>
      </c>
      <c r="AH82" s="25">
        <f t="shared" si="6"/>
        <v>0</v>
      </c>
      <c r="AI82" s="25">
        <f t="shared" si="7"/>
        <v>0</v>
      </c>
      <c r="AJ82" s="25">
        <f t="shared" si="8"/>
        <v>1.95</v>
      </c>
      <c r="AK82" s="22">
        <f t="shared" si="9"/>
        <v>0</v>
      </c>
      <c r="AL82" s="22">
        <f t="shared" si="10"/>
        <v>0</v>
      </c>
    </row>
    <row r="83" spans="1:38" ht="47.25" x14ac:dyDescent="0.25">
      <c r="A83" s="5" t="s">
        <v>107</v>
      </c>
      <c r="B83" s="5" t="s">
        <v>152</v>
      </c>
      <c r="C83" s="5" t="s">
        <v>54</v>
      </c>
      <c r="D83" s="23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15">
        <f t="shared" ref="Z83:AE83" si="62">SUM(Z84:Z88)</f>
        <v>24.215557587686359</v>
      </c>
      <c r="AA83" s="15">
        <f t="shared" si="62"/>
        <v>0</v>
      </c>
      <c r="AB83" s="15">
        <f t="shared" si="62"/>
        <v>0</v>
      </c>
      <c r="AC83" s="15">
        <f t="shared" si="62"/>
        <v>7.915</v>
      </c>
      <c r="AD83" s="21">
        <f t="shared" si="62"/>
        <v>0</v>
      </c>
      <c r="AE83" s="22">
        <f t="shared" si="62"/>
        <v>0</v>
      </c>
      <c r="AF83" s="27">
        <f t="shared" si="4"/>
        <v>0</v>
      </c>
      <c r="AG83" s="25">
        <f t="shared" si="5"/>
        <v>24.215557587686359</v>
      </c>
      <c r="AH83" s="25">
        <f t="shared" si="6"/>
        <v>0</v>
      </c>
      <c r="AI83" s="25">
        <f t="shared" si="7"/>
        <v>0</v>
      </c>
      <c r="AJ83" s="25">
        <f t="shared" si="8"/>
        <v>7.915</v>
      </c>
      <c r="AK83" s="22">
        <f t="shared" si="9"/>
        <v>0</v>
      </c>
      <c r="AL83" s="22">
        <f t="shared" si="10"/>
        <v>0</v>
      </c>
    </row>
    <row r="84" spans="1:38" ht="47.25" x14ac:dyDescent="0.25">
      <c r="A84" s="5" t="s">
        <v>107</v>
      </c>
      <c r="B84" s="5" t="s">
        <v>224</v>
      </c>
      <c r="C84" s="5" t="s">
        <v>225</v>
      </c>
      <c r="D84" s="23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15">
        <v>12.372748908074348</v>
      </c>
      <c r="AA84" s="15">
        <v>0</v>
      </c>
      <c r="AB84" s="15">
        <v>0</v>
      </c>
      <c r="AC84" s="15">
        <v>4.5</v>
      </c>
      <c r="AD84" s="21">
        <v>0</v>
      </c>
      <c r="AE84" s="22">
        <v>0</v>
      </c>
      <c r="AF84" s="26">
        <f t="shared" si="4"/>
        <v>0</v>
      </c>
      <c r="AG84" s="25">
        <f t="shared" si="5"/>
        <v>12.372748908074348</v>
      </c>
      <c r="AH84" s="25">
        <f t="shared" si="6"/>
        <v>0</v>
      </c>
      <c r="AI84" s="25">
        <f t="shared" si="7"/>
        <v>0</v>
      </c>
      <c r="AJ84" s="25">
        <f t="shared" si="8"/>
        <v>4.5</v>
      </c>
      <c r="AK84" s="22">
        <f t="shared" si="9"/>
        <v>0</v>
      </c>
      <c r="AL84" s="22">
        <f t="shared" si="10"/>
        <v>0</v>
      </c>
    </row>
    <row r="85" spans="1:38" ht="31.5" x14ac:dyDescent="0.25">
      <c r="A85" s="5" t="s">
        <v>107</v>
      </c>
      <c r="B85" s="5" t="s">
        <v>226</v>
      </c>
      <c r="C85" s="5" t="s">
        <v>227</v>
      </c>
      <c r="D85" s="23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15">
        <v>2.8609818564187801</v>
      </c>
      <c r="AA85" s="15">
        <v>0</v>
      </c>
      <c r="AB85" s="15">
        <v>0</v>
      </c>
      <c r="AC85" s="15">
        <v>0.64400000000000002</v>
      </c>
      <c r="AD85" s="21">
        <v>0</v>
      </c>
      <c r="AE85" s="22">
        <v>0</v>
      </c>
      <c r="AF85" s="26">
        <f t="shared" ref="AF85" si="63">D85+K85+R85+Y85</f>
        <v>0</v>
      </c>
      <c r="AG85" s="25">
        <f t="shared" ref="AG85" si="64">E85+L85+S85+Z85</f>
        <v>2.8609818564187801</v>
      </c>
      <c r="AH85" s="25">
        <f t="shared" ref="AH85" si="65">F85+M85+T85+AA85</f>
        <v>0</v>
      </c>
      <c r="AI85" s="25">
        <f t="shared" ref="AI85" si="66">G85+N85+U85+AB85</f>
        <v>0</v>
      </c>
      <c r="AJ85" s="25">
        <f t="shared" ref="AJ85" si="67">H85+O85+V85+AC85</f>
        <v>0.64400000000000002</v>
      </c>
      <c r="AK85" s="22">
        <f t="shared" ref="AK85" si="68">I85+P85+W85+AD85</f>
        <v>0</v>
      </c>
      <c r="AL85" s="22">
        <f t="shared" ref="AL85" si="69">J85+Q85+X85+AE85</f>
        <v>0</v>
      </c>
    </row>
    <row r="86" spans="1:38" ht="47.25" x14ac:dyDescent="0.25">
      <c r="A86" s="5" t="s">
        <v>107</v>
      </c>
      <c r="B86" s="5" t="s">
        <v>228</v>
      </c>
      <c r="C86" s="5" t="s">
        <v>229</v>
      </c>
      <c r="D86" s="23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15">
        <v>2.363141621697586</v>
      </c>
      <c r="AA86" s="15">
        <v>0</v>
      </c>
      <c r="AB86" s="15">
        <v>0</v>
      </c>
      <c r="AC86" s="15">
        <v>0.47099999999999997</v>
      </c>
      <c r="AD86" s="21">
        <v>0</v>
      </c>
      <c r="AE86" s="22">
        <v>0</v>
      </c>
      <c r="AF86" s="26">
        <f t="shared" ref="AF86" si="70">D86+K86+R86+Y86</f>
        <v>0</v>
      </c>
      <c r="AG86" s="25">
        <f t="shared" ref="AG86" si="71">E86+L86+S86+Z86</f>
        <v>2.363141621697586</v>
      </c>
      <c r="AH86" s="25">
        <f t="shared" ref="AH86" si="72">F86+M86+T86+AA86</f>
        <v>0</v>
      </c>
      <c r="AI86" s="25">
        <f t="shared" ref="AI86" si="73">G86+N86+U86+AB86</f>
        <v>0</v>
      </c>
      <c r="AJ86" s="25">
        <f t="shared" ref="AJ86" si="74">H86+O86+V86+AC86</f>
        <v>0.47099999999999997</v>
      </c>
      <c r="AK86" s="22">
        <f t="shared" ref="AK86" si="75">I86+P86+W86+AD86</f>
        <v>0</v>
      </c>
      <c r="AL86" s="22">
        <f t="shared" ref="AL86" si="76">J86+Q86+X86+AE86</f>
        <v>0</v>
      </c>
    </row>
    <row r="87" spans="1:38" ht="31.5" x14ac:dyDescent="0.25">
      <c r="A87" s="5" t="s">
        <v>107</v>
      </c>
      <c r="B87" s="5" t="s">
        <v>230</v>
      </c>
      <c r="C87" s="5" t="s">
        <v>231</v>
      </c>
      <c r="D87" s="23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15">
        <v>2.3021513744332678</v>
      </c>
      <c r="AA87" s="15">
        <v>0</v>
      </c>
      <c r="AB87" s="15">
        <v>0</v>
      </c>
      <c r="AC87" s="15">
        <v>0.8</v>
      </c>
      <c r="AD87" s="21">
        <v>0</v>
      </c>
      <c r="AE87" s="22">
        <v>0</v>
      </c>
      <c r="AF87" s="26">
        <f t="shared" si="4"/>
        <v>0</v>
      </c>
      <c r="AG87" s="25">
        <f t="shared" si="5"/>
        <v>2.3021513744332678</v>
      </c>
      <c r="AH87" s="25">
        <f t="shared" si="6"/>
        <v>0</v>
      </c>
      <c r="AI87" s="25">
        <f t="shared" si="7"/>
        <v>0</v>
      </c>
      <c r="AJ87" s="25">
        <f t="shared" si="8"/>
        <v>0.8</v>
      </c>
      <c r="AK87" s="22">
        <f t="shared" si="9"/>
        <v>0</v>
      </c>
      <c r="AL87" s="22">
        <f t="shared" si="10"/>
        <v>0</v>
      </c>
    </row>
    <row r="88" spans="1:38" ht="47.25" x14ac:dyDescent="0.25">
      <c r="A88" s="5" t="s">
        <v>107</v>
      </c>
      <c r="B88" s="5" t="s">
        <v>232</v>
      </c>
      <c r="C88" s="5" t="s">
        <v>233</v>
      </c>
      <c r="D88" s="23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15">
        <v>4.3165338270623765</v>
      </c>
      <c r="AA88" s="15">
        <v>0</v>
      </c>
      <c r="AB88" s="15">
        <v>0</v>
      </c>
      <c r="AC88" s="15">
        <v>1.5</v>
      </c>
      <c r="AD88" s="21">
        <v>0</v>
      </c>
      <c r="AE88" s="22">
        <v>0</v>
      </c>
      <c r="AF88" s="26">
        <f t="shared" ref="AF88" si="77">D88+K88+R88+Y88</f>
        <v>0</v>
      </c>
      <c r="AG88" s="25">
        <f t="shared" si="5"/>
        <v>4.3165338270623765</v>
      </c>
      <c r="AH88" s="25">
        <f t="shared" si="6"/>
        <v>0</v>
      </c>
      <c r="AI88" s="25">
        <f t="shared" si="7"/>
        <v>0</v>
      </c>
      <c r="AJ88" s="25">
        <f t="shared" si="8"/>
        <v>1.5</v>
      </c>
      <c r="AK88" s="22">
        <f t="shared" si="9"/>
        <v>0</v>
      </c>
      <c r="AL88" s="22">
        <f t="shared" si="10"/>
        <v>0</v>
      </c>
    </row>
    <row r="89" spans="1:38" ht="63" x14ac:dyDescent="0.25">
      <c r="A89" s="18" t="s">
        <v>109</v>
      </c>
      <c r="B89" s="18" t="s">
        <v>110</v>
      </c>
      <c r="C89" s="18" t="s">
        <v>54</v>
      </c>
      <c r="D89" s="23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15">
        <v>0</v>
      </c>
      <c r="AA89" s="15">
        <v>0</v>
      </c>
      <c r="AB89" s="15">
        <v>0</v>
      </c>
      <c r="AC89" s="15">
        <v>0</v>
      </c>
      <c r="AD89" s="21">
        <v>0</v>
      </c>
      <c r="AE89" s="22">
        <v>0</v>
      </c>
      <c r="AF89" s="26">
        <f t="shared" ref="AF89:AF120" si="78">D89+K89+R89+Y89</f>
        <v>0</v>
      </c>
      <c r="AG89" s="29">
        <f t="shared" ref="AG89:AG120" si="79">E89+L89+S89+Z89</f>
        <v>0</v>
      </c>
      <c r="AH89" s="29">
        <f t="shared" ref="AH89:AH120" si="80">F89+M89+T89+AA89</f>
        <v>0</v>
      </c>
      <c r="AI89" s="29">
        <f t="shared" ref="AI89:AI120" si="81">G89+N89+U89+AB89</f>
        <v>0</v>
      </c>
      <c r="AJ89" s="29">
        <f t="shared" ref="AJ89:AJ120" si="82">H89+O89+V89+AC89</f>
        <v>0</v>
      </c>
      <c r="AK89" s="28">
        <f t="shared" ref="AK89:AK120" si="83">I89+P89+W89+AD89</f>
        <v>0</v>
      </c>
      <c r="AL89" s="28">
        <f t="shared" ref="AL89:AL120" si="84">J89+Q89+X89+AE89</f>
        <v>0</v>
      </c>
    </row>
    <row r="90" spans="1:38" ht="47.25" x14ac:dyDescent="0.25">
      <c r="A90" s="18" t="s">
        <v>111</v>
      </c>
      <c r="B90" s="18" t="s">
        <v>112</v>
      </c>
      <c r="C90" s="18" t="s">
        <v>54</v>
      </c>
      <c r="D90" s="23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15">
        <f>Z95</f>
        <v>28.079460216666668</v>
      </c>
      <c r="AA90" s="15">
        <f t="shared" ref="AA90:AE90" si="85">AA95</f>
        <v>0</v>
      </c>
      <c r="AB90" s="15">
        <f t="shared" si="85"/>
        <v>0</v>
      </c>
      <c r="AC90" s="15">
        <f t="shared" si="85"/>
        <v>0</v>
      </c>
      <c r="AD90" s="21">
        <f t="shared" si="85"/>
        <v>0</v>
      </c>
      <c r="AE90" s="22">
        <f t="shared" si="85"/>
        <v>0</v>
      </c>
      <c r="AF90" s="26">
        <f t="shared" si="78"/>
        <v>0</v>
      </c>
      <c r="AG90" s="29">
        <f t="shared" si="79"/>
        <v>28.079460216666668</v>
      </c>
      <c r="AH90" s="29">
        <f t="shared" si="80"/>
        <v>0</v>
      </c>
      <c r="AI90" s="29">
        <f t="shared" si="81"/>
        <v>0</v>
      </c>
      <c r="AJ90" s="29">
        <f t="shared" si="82"/>
        <v>0</v>
      </c>
      <c r="AK90" s="28">
        <f t="shared" si="83"/>
        <v>0</v>
      </c>
      <c r="AL90" s="28">
        <f t="shared" si="84"/>
        <v>0</v>
      </c>
    </row>
    <row r="91" spans="1:38" ht="47.25" x14ac:dyDescent="0.25">
      <c r="A91" s="18" t="s">
        <v>113</v>
      </c>
      <c r="B91" s="18" t="s">
        <v>114</v>
      </c>
      <c r="C91" s="18" t="s">
        <v>54</v>
      </c>
      <c r="D91" s="23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15">
        <v>0</v>
      </c>
      <c r="AA91" s="15">
        <v>0</v>
      </c>
      <c r="AB91" s="15">
        <v>0</v>
      </c>
      <c r="AC91" s="15">
        <v>0</v>
      </c>
      <c r="AD91" s="21">
        <v>0</v>
      </c>
      <c r="AE91" s="22">
        <v>0</v>
      </c>
      <c r="AF91" s="26">
        <f t="shared" si="78"/>
        <v>0</v>
      </c>
      <c r="AG91" s="29">
        <f t="shared" si="79"/>
        <v>0</v>
      </c>
      <c r="AH91" s="29">
        <f t="shared" si="80"/>
        <v>0</v>
      </c>
      <c r="AI91" s="29">
        <f t="shared" si="81"/>
        <v>0</v>
      </c>
      <c r="AJ91" s="29">
        <f t="shared" si="82"/>
        <v>0</v>
      </c>
      <c r="AK91" s="28">
        <f t="shared" si="83"/>
        <v>0</v>
      </c>
      <c r="AL91" s="28">
        <f t="shared" si="84"/>
        <v>0</v>
      </c>
    </row>
    <row r="92" spans="1:38" ht="47.25" x14ac:dyDescent="0.25">
      <c r="A92" s="18" t="s">
        <v>115</v>
      </c>
      <c r="B92" s="18" t="s">
        <v>116</v>
      </c>
      <c r="C92" s="18" t="s">
        <v>54</v>
      </c>
      <c r="D92" s="23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15">
        <v>0</v>
      </c>
      <c r="AA92" s="15">
        <v>0</v>
      </c>
      <c r="AB92" s="15">
        <v>0</v>
      </c>
      <c r="AC92" s="15">
        <v>0</v>
      </c>
      <c r="AD92" s="21">
        <v>0</v>
      </c>
      <c r="AE92" s="22">
        <v>0</v>
      </c>
      <c r="AF92" s="26">
        <f t="shared" si="78"/>
        <v>0</v>
      </c>
      <c r="AG92" s="29">
        <f t="shared" si="79"/>
        <v>0</v>
      </c>
      <c r="AH92" s="29">
        <f t="shared" si="80"/>
        <v>0</v>
      </c>
      <c r="AI92" s="29">
        <f t="shared" si="81"/>
        <v>0</v>
      </c>
      <c r="AJ92" s="29">
        <f t="shared" si="82"/>
        <v>0</v>
      </c>
      <c r="AK92" s="28">
        <f t="shared" si="83"/>
        <v>0</v>
      </c>
      <c r="AL92" s="28">
        <f t="shared" si="84"/>
        <v>0</v>
      </c>
    </row>
    <row r="93" spans="1:38" ht="47.25" x14ac:dyDescent="0.25">
      <c r="A93" s="18" t="s">
        <v>117</v>
      </c>
      <c r="B93" s="18" t="s">
        <v>118</v>
      </c>
      <c r="C93" s="18" t="s">
        <v>54</v>
      </c>
      <c r="D93" s="23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15">
        <v>0</v>
      </c>
      <c r="AA93" s="15">
        <v>0</v>
      </c>
      <c r="AB93" s="15">
        <v>0</v>
      </c>
      <c r="AC93" s="15">
        <v>0</v>
      </c>
      <c r="AD93" s="21">
        <v>0</v>
      </c>
      <c r="AE93" s="22">
        <v>0</v>
      </c>
      <c r="AF93" s="26">
        <f t="shared" si="78"/>
        <v>0</v>
      </c>
      <c r="AG93" s="29">
        <f t="shared" si="79"/>
        <v>0</v>
      </c>
      <c r="AH93" s="29">
        <f t="shared" si="80"/>
        <v>0</v>
      </c>
      <c r="AI93" s="29">
        <f t="shared" si="81"/>
        <v>0</v>
      </c>
      <c r="AJ93" s="29">
        <f t="shared" si="82"/>
        <v>0</v>
      </c>
      <c r="AK93" s="28">
        <f t="shared" si="83"/>
        <v>0</v>
      </c>
      <c r="AL93" s="28">
        <f t="shared" si="84"/>
        <v>0</v>
      </c>
    </row>
    <row r="94" spans="1:38" ht="47.25" x14ac:dyDescent="0.25">
      <c r="A94" s="18" t="s">
        <v>119</v>
      </c>
      <c r="B94" s="18" t="s">
        <v>120</v>
      </c>
      <c r="C94" s="18" t="s">
        <v>54</v>
      </c>
      <c r="D94" s="23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15">
        <v>0</v>
      </c>
      <c r="AA94" s="15">
        <v>0</v>
      </c>
      <c r="AB94" s="15">
        <v>0</v>
      </c>
      <c r="AC94" s="15">
        <v>0</v>
      </c>
      <c r="AD94" s="21">
        <v>0</v>
      </c>
      <c r="AE94" s="22">
        <v>0</v>
      </c>
      <c r="AF94" s="26">
        <f t="shared" si="78"/>
        <v>0</v>
      </c>
      <c r="AG94" s="29">
        <f t="shared" si="79"/>
        <v>0</v>
      </c>
      <c r="AH94" s="29">
        <f t="shared" si="80"/>
        <v>0</v>
      </c>
      <c r="AI94" s="29">
        <f t="shared" si="81"/>
        <v>0</v>
      </c>
      <c r="AJ94" s="29">
        <f t="shared" si="82"/>
        <v>0</v>
      </c>
      <c r="AK94" s="28">
        <f t="shared" si="83"/>
        <v>0</v>
      </c>
      <c r="AL94" s="28">
        <f t="shared" si="84"/>
        <v>0</v>
      </c>
    </row>
    <row r="95" spans="1:38" ht="63" x14ac:dyDescent="0.25">
      <c r="A95" s="18" t="s">
        <v>121</v>
      </c>
      <c r="B95" s="18" t="s">
        <v>122</v>
      </c>
      <c r="C95" s="18" t="s">
        <v>54</v>
      </c>
      <c r="D95" s="23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15">
        <f t="shared" ref="Z95:AE95" si="86">SUM(Z96:Z97)</f>
        <v>28.079460216666668</v>
      </c>
      <c r="AA95" s="15">
        <f t="shared" si="86"/>
        <v>0</v>
      </c>
      <c r="AB95" s="15">
        <f t="shared" si="86"/>
        <v>0</v>
      </c>
      <c r="AC95" s="15">
        <f t="shared" si="86"/>
        <v>0</v>
      </c>
      <c r="AD95" s="21">
        <f t="shared" si="86"/>
        <v>0</v>
      </c>
      <c r="AE95" s="22">
        <f t="shared" si="86"/>
        <v>0</v>
      </c>
      <c r="AF95" s="26">
        <f t="shared" si="78"/>
        <v>0</v>
      </c>
      <c r="AG95" s="29">
        <f t="shared" si="79"/>
        <v>28.079460216666668</v>
      </c>
      <c r="AH95" s="29">
        <f t="shared" si="80"/>
        <v>0</v>
      </c>
      <c r="AI95" s="29">
        <f t="shared" si="81"/>
        <v>0</v>
      </c>
      <c r="AJ95" s="29">
        <f t="shared" si="82"/>
        <v>0</v>
      </c>
      <c r="AK95" s="28">
        <f t="shared" si="83"/>
        <v>0</v>
      </c>
      <c r="AL95" s="28">
        <f t="shared" si="84"/>
        <v>0</v>
      </c>
    </row>
    <row r="96" spans="1:38" x14ac:dyDescent="0.25">
      <c r="A96" s="18" t="s">
        <v>121</v>
      </c>
      <c r="B96" s="18" t="s">
        <v>160</v>
      </c>
      <c r="C96" s="18" t="s">
        <v>161</v>
      </c>
      <c r="D96" s="23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15">
        <v>14.390088990000001</v>
      </c>
      <c r="AA96" s="15">
        <v>0</v>
      </c>
      <c r="AB96" s="15">
        <v>0</v>
      </c>
      <c r="AC96" s="15">
        <v>0</v>
      </c>
      <c r="AD96" s="21">
        <v>0</v>
      </c>
      <c r="AE96" s="22">
        <v>0</v>
      </c>
      <c r="AF96" s="26">
        <f t="shared" si="78"/>
        <v>0</v>
      </c>
      <c r="AG96" s="29">
        <f t="shared" si="79"/>
        <v>14.390088990000001</v>
      </c>
      <c r="AH96" s="29">
        <f t="shared" si="80"/>
        <v>0</v>
      </c>
      <c r="AI96" s="29">
        <f t="shared" si="81"/>
        <v>0</v>
      </c>
      <c r="AJ96" s="29">
        <f t="shared" si="82"/>
        <v>0</v>
      </c>
      <c r="AK96" s="28">
        <f t="shared" si="83"/>
        <v>0</v>
      </c>
      <c r="AL96" s="28">
        <f t="shared" si="84"/>
        <v>0</v>
      </c>
    </row>
    <row r="97" spans="1:38" x14ac:dyDescent="0.25">
      <c r="A97" s="18" t="s">
        <v>121</v>
      </c>
      <c r="B97" s="18" t="s">
        <v>162</v>
      </c>
      <c r="C97" s="18" t="s">
        <v>163</v>
      </c>
      <c r="D97" s="23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15">
        <v>13.689371226666669</v>
      </c>
      <c r="AA97" s="15">
        <v>0</v>
      </c>
      <c r="AB97" s="15">
        <v>0</v>
      </c>
      <c r="AC97" s="15">
        <v>0</v>
      </c>
      <c r="AD97" s="21">
        <v>0</v>
      </c>
      <c r="AE97" s="22">
        <v>0</v>
      </c>
      <c r="AF97" s="26">
        <f t="shared" si="78"/>
        <v>0</v>
      </c>
      <c r="AG97" s="29">
        <f t="shared" si="79"/>
        <v>13.689371226666669</v>
      </c>
      <c r="AH97" s="29">
        <f t="shared" si="80"/>
        <v>0</v>
      </c>
      <c r="AI97" s="29">
        <f t="shared" si="81"/>
        <v>0</v>
      </c>
      <c r="AJ97" s="29">
        <f t="shared" si="82"/>
        <v>0</v>
      </c>
      <c r="AK97" s="28">
        <f t="shared" si="83"/>
        <v>0</v>
      </c>
      <c r="AL97" s="28">
        <f t="shared" si="84"/>
        <v>0</v>
      </c>
    </row>
    <row r="98" spans="1:38" ht="63" x14ac:dyDescent="0.25">
      <c r="A98" s="18" t="s">
        <v>123</v>
      </c>
      <c r="B98" s="18" t="s">
        <v>124</v>
      </c>
      <c r="C98" s="18" t="s">
        <v>54</v>
      </c>
      <c r="D98" s="23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15">
        <v>0</v>
      </c>
      <c r="AA98" s="15">
        <v>0</v>
      </c>
      <c r="AB98" s="15">
        <v>0</v>
      </c>
      <c r="AC98" s="15">
        <v>0</v>
      </c>
      <c r="AD98" s="21">
        <v>0</v>
      </c>
      <c r="AE98" s="22">
        <v>0</v>
      </c>
      <c r="AF98" s="26">
        <f t="shared" si="78"/>
        <v>0</v>
      </c>
      <c r="AG98" s="29">
        <f t="shared" si="79"/>
        <v>0</v>
      </c>
      <c r="AH98" s="29">
        <f t="shared" si="80"/>
        <v>0</v>
      </c>
      <c r="AI98" s="29">
        <f t="shared" si="81"/>
        <v>0</v>
      </c>
      <c r="AJ98" s="29">
        <f t="shared" si="82"/>
        <v>0</v>
      </c>
      <c r="AK98" s="28">
        <f t="shared" si="83"/>
        <v>0</v>
      </c>
      <c r="AL98" s="28">
        <f t="shared" si="84"/>
        <v>0</v>
      </c>
    </row>
    <row r="99" spans="1:38" ht="63" x14ac:dyDescent="0.25">
      <c r="A99" s="18" t="s">
        <v>125</v>
      </c>
      <c r="B99" s="18" t="s">
        <v>126</v>
      </c>
      <c r="C99" s="18" t="s">
        <v>54</v>
      </c>
      <c r="D99" s="23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15">
        <v>0</v>
      </c>
      <c r="AA99" s="15">
        <v>0</v>
      </c>
      <c r="AB99" s="15">
        <v>0</v>
      </c>
      <c r="AC99" s="15">
        <v>0</v>
      </c>
      <c r="AD99" s="21">
        <v>0</v>
      </c>
      <c r="AE99" s="22">
        <v>0</v>
      </c>
      <c r="AF99" s="26">
        <f t="shared" si="78"/>
        <v>0</v>
      </c>
      <c r="AG99" s="29">
        <f t="shared" si="79"/>
        <v>0</v>
      </c>
      <c r="AH99" s="29">
        <f t="shared" si="80"/>
        <v>0</v>
      </c>
      <c r="AI99" s="29">
        <f t="shared" si="81"/>
        <v>0</v>
      </c>
      <c r="AJ99" s="29">
        <f t="shared" si="82"/>
        <v>0</v>
      </c>
      <c r="AK99" s="28">
        <f t="shared" si="83"/>
        <v>0</v>
      </c>
      <c r="AL99" s="28">
        <f t="shared" si="84"/>
        <v>0</v>
      </c>
    </row>
    <row r="100" spans="1:38" ht="63" x14ac:dyDescent="0.25">
      <c r="A100" s="18" t="s">
        <v>127</v>
      </c>
      <c r="B100" s="18" t="s">
        <v>128</v>
      </c>
      <c r="C100" s="18" t="s">
        <v>54</v>
      </c>
      <c r="D100" s="23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15">
        <v>0</v>
      </c>
      <c r="AA100" s="15">
        <v>0</v>
      </c>
      <c r="AB100" s="15">
        <v>0</v>
      </c>
      <c r="AC100" s="15">
        <v>0</v>
      </c>
      <c r="AD100" s="21">
        <v>0</v>
      </c>
      <c r="AE100" s="22">
        <v>0</v>
      </c>
      <c r="AF100" s="26">
        <f t="shared" si="78"/>
        <v>0</v>
      </c>
      <c r="AG100" s="29">
        <f t="shared" si="79"/>
        <v>0</v>
      </c>
      <c r="AH100" s="29">
        <f t="shared" si="80"/>
        <v>0</v>
      </c>
      <c r="AI100" s="29">
        <f t="shared" si="81"/>
        <v>0</v>
      </c>
      <c r="AJ100" s="29">
        <f t="shared" si="82"/>
        <v>0</v>
      </c>
      <c r="AK100" s="28">
        <f t="shared" si="83"/>
        <v>0</v>
      </c>
      <c r="AL100" s="28">
        <f t="shared" si="84"/>
        <v>0</v>
      </c>
    </row>
    <row r="101" spans="1:38" ht="63" x14ac:dyDescent="0.25">
      <c r="A101" s="18" t="s">
        <v>129</v>
      </c>
      <c r="B101" s="18" t="s">
        <v>130</v>
      </c>
      <c r="C101" s="18" t="s">
        <v>54</v>
      </c>
      <c r="D101" s="23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15">
        <v>0</v>
      </c>
      <c r="AA101" s="15">
        <v>0</v>
      </c>
      <c r="AB101" s="15">
        <v>0</v>
      </c>
      <c r="AC101" s="15">
        <v>0</v>
      </c>
      <c r="AD101" s="21">
        <v>0</v>
      </c>
      <c r="AE101" s="22">
        <v>0</v>
      </c>
      <c r="AF101" s="26">
        <f t="shared" si="78"/>
        <v>0</v>
      </c>
      <c r="AG101" s="29">
        <f t="shared" si="79"/>
        <v>0</v>
      </c>
      <c r="AH101" s="29">
        <f t="shared" si="80"/>
        <v>0</v>
      </c>
      <c r="AI101" s="29">
        <f t="shared" si="81"/>
        <v>0</v>
      </c>
      <c r="AJ101" s="29">
        <f t="shared" si="82"/>
        <v>0</v>
      </c>
      <c r="AK101" s="28">
        <f t="shared" si="83"/>
        <v>0</v>
      </c>
      <c r="AL101" s="28">
        <f t="shared" si="84"/>
        <v>0</v>
      </c>
    </row>
    <row r="102" spans="1:38" ht="47.25" x14ac:dyDescent="0.25">
      <c r="A102" s="18" t="s">
        <v>131</v>
      </c>
      <c r="B102" s="18" t="s">
        <v>132</v>
      </c>
      <c r="C102" s="18" t="s">
        <v>54</v>
      </c>
      <c r="D102" s="23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15">
        <v>0</v>
      </c>
      <c r="AA102" s="15">
        <v>0</v>
      </c>
      <c r="AB102" s="15">
        <v>0</v>
      </c>
      <c r="AC102" s="15">
        <v>0</v>
      </c>
      <c r="AD102" s="21">
        <v>0</v>
      </c>
      <c r="AE102" s="22">
        <v>0</v>
      </c>
      <c r="AF102" s="26">
        <f t="shared" si="78"/>
        <v>0</v>
      </c>
      <c r="AG102" s="29">
        <f t="shared" si="79"/>
        <v>0</v>
      </c>
      <c r="AH102" s="29">
        <f t="shared" si="80"/>
        <v>0</v>
      </c>
      <c r="AI102" s="29">
        <f t="shared" si="81"/>
        <v>0</v>
      </c>
      <c r="AJ102" s="29">
        <f t="shared" si="82"/>
        <v>0</v>
      </c>
      <c r="AK102" s="28">
        <f t="shared" si="83"/>
        <v>0</v>
      </c>
      <c r="AL102" s="28">
        <f t="shared" si="84"/>
        <v>0</v>
      </c>
    </row>
    <row r="103" spans="1:38" ht="63" x14ac:dyDescent="0.25">
      <c r="A103" s="18" t="s">
        <v>133</v>
      </c>
      <c r="B103" s="18" t="s">
        <v>134</v>
      </c>
      <c r="C103" s="18" t="s">
        <v>54</v>
      </c>
      <c r="D103" s="23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15">
        <v>0</v>
      </c>
      <c r="AA103" s="15">
        <v>0</v>
      </c>
      <c r="AB103" s="15">
        <v>0</v>
      </c>
      <c r="AC103" s="15">
        <v>0</v>
      </c>
      <c r="AD103" s="21">
        <v>0</v>
      </c>
      <c r="AE103" s="22">
        <v>0</v>
      </c>
      <c r="AF103" s="26">
        <f t="shared" si="78"/>
        <v>0</v>
      </c>
      <c r="AG103" s="29">
        <f t="shared" si="79"/>
        <v>0</v>
      </c>
      <c r="AH103" s="29">
        <f t="shared" si="80"/>
        <v>0</v>
      </c>
      <c r="AI103" s="29">
        <f t="shared" si="81"/>
        <v>0</v>
      </c>
      <c r="AJ103" s="29">
        <f t="shared" si="82"/>
        <v>0</v>
      </c>
      <c r="AK103" s="28">
        <f t="shared" si="83"/>
        <v>0</v>
      </c>
      <c r="AL103" s="28">
        <f t="shared" si="84"/>
        <v>0</v>
      </c>
    </row>
    <row r="104" spans="1:38" ht="94.5" x14ac:dyDescent="0.25">
      <c r="A104" s="18" t="s">
        <v>135</v>
      </c>
      <c r="B104" s="18" t="s">
        <v>136</v>
      </c>
      <c r="C104" s="18" t="s">
        <v>54</v>
      </c>
      <c r="D104" s="23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15">
        <v>0</v>
      </c>
      <c r="AA104" s="15">
        <v>0</v>
      </c>
      <c r="AB104" s="15">
        <v>0</v>
      </c>
      <c r="AC104" s="15">
        <v>0</v>
      </c>
      <c r="AD104" s="21">
        <v>0</v>
      </c>
      <c r="AE104" s="22">
        <v>0</v>
      </c>
      <c r="AF104" s="26">
        <f t="shared" si="78"/>
        <v>0</v>
      </c>
      <c r="AG104" s="29">
        <f t="shared" si="79"/>
        <v>0</v>
      </c>
      <c r="AH104" s="29">
        <f t="shared" si="80"/>
        <v>0</v>
      </c>
      <c r="AI104" s="29">
        <f t="shared" si="81"/>
        <v>0</v>
      </c>
      <c r="AJ104" s="29">
        <f t="shared" si="82"/>
        <v>0</v>
      </c>
      <c r="AK104" s="28">
        <f t="shared" si="83"/>
        <v>0</v>
      </c>
      <c r="AL104" s="28">
        <f t="shared" si="84"/>
        <v>0</v>
      </c>
    </row>
    <row r="105" spans="1:38" ht="78.75" x14ac:dyDescent="0.25">
      <c r="A105" s="18" t="s">
        <v>137</v>
      </c>
      <c r="B105" s="18" t="s">
        <v>138</v>
      </c>
      <c r="C105" s="18" t="s">
        <v>54</v>
      </c>
      <c r="D105" s="23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15">
        <v>0</v>
      </c>
      <c r="AA105" s="15">
        <v>0</v>
      </c>
      <c r="AB105" s="15">
        <v>0</v>
      </c>
      <c r="AC105" s="15">
        <v>0</v>
      </c>
      <c r="AD105" s="21">
        <v>0</v>
      </c>
      <c r="AE105" s="22">
        <v>0</v>
      </c>
      <c r="AF105" s="26">
        <f t="shared" si="78"/>
        <v>0</v>
      </c>
      <c r="AG105" s="29">
        <f t="shared" si="79"/>
        <v>0</v>
      </c>
      <c r="AH105" s="29">
        <f t="shared" si="80"/>
        <v>0</v>
      </c>
      <c r="AI105" s="29">
        <f t="shared" si="81"/>
        <v>0</v>
      </c>
      <c r="AJ105" s="29">
        <f t="shared" si="82"/>
        <v>0</v>
      </c>
      <c r="AK105" s="28">
        <f t="shared" si="83"/>
        <v>0</v>
      </c>
      <c r="AL105" s="28">
        <f t="shared" si="84"/>
        <v>0</v>
      </c>
    </row>
    <row r="106" spans="1:38" ht="78.75" x14ac:dyDescent="0.25">
      <c r="A106" s="18" t="s">
        <v>139</v>
      </c>
      <c r="B106" s="18" t="s">
        <v>140</v>
      </c>
      <c r="C106" s="18" t="s">
        <v>54</v>
      </c>
      <c r="D106" s="23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15">
        <v>0</v>
      </c>
      <c r="AA106" s="15">
        <v>0</v>
      </c>
      <c r="AB106" s="15">
        <v>0</v>
      </c>
      <c r="AC106" s="15">
        <v>0</v>
      </c>
      <c r="AD106" s="21">
        <v>0</v>
      </c>
      <c r="AE106" s="22">
        <v>0</v>
      </c>
      <c r="AF106" s="26">
        <f t="shared" si="78"/>
        <v>0</v>
      </c>
      <c r="AG106" s="29">
        <f t="shared" si="79"/>
        <v>0</v>
      </c>
      <c r="AH106" s="29">
        <f t="shared" si="80"/>
        <v>0</v>
      </c>
      <c r="AI106" s="29">
        <f t="shared" si="81"/>
        <v>0</v>
      </c>
      <c r="AJ106" s="29">
        <f t="shared" si="82"/>
        <v>0</v>
      </c>
      <c r="AK106" s="28">
        <f t="shared" si="83"/>
        <v>0</v>
      </c>
      <c r="AL106" s="28">
        <f t="shared" si="84"/>
        <v>0</v>
      </c>
    </row>
    <row r="107" spans="1:38" ht="47.25" x14ac:dyDescent="0.25">
      <c r="A107" s="18" t="s">
        <v>141</v>
      </c>
      <c r="B107" s="18" t="s">
        <v>142</v>
      </c>
      <c r="C107" s="18" t="s">
        <v>54</v>
      </c>
      <c r="D107" s="23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15">
        <f>Z108+Z110</f>
        <v>38.071814754886674</v>
      </c>
      <c r="AA107" s="15">
        <f t="shared" ref="AA107:AE107" si="87">AA108+AA110</f>
        <v>0.4</v>
      </c>
      <c r="AB107" s="15">
        <f t="shared" si="87"/>
        <v>0</v>
      </c>
      <c r="AC107" s="15">
        <f t="shared" si="87"/>
        <v>2.2400000000000002</v>
      </c>
      <c r="AD107" s="21">
        <f t="shared" si="87"/>
        <v>0</v>
      </c>
      <c r="AE107" s="22">
        <f t="shared" si="87"/>
        <v>1</v>
      </c>
      <c r="AF107" s="26">
        <f t="shared" si="78"/>
        <v>0</v>
      </c>
      <c r="AG107" s="29">
        <f t="shared" si="79"/>
        <v>38.071814754886674</v>
      </c>
      <c r="AH107" s="29">
        <f t="shared" si="80"/>
        <v>0.4</v>
      </c>
      <c r="AI107" s="29">
        <f t="shared" si="81"/>
        <v>0</v>
      </c>
      <c r="AJ107" s="29">
        <f t="shared" si="82"/>
        <v>2.2400000000000002</v>
      </c>
      <c r="AK107" s="28">
        <f t="shared" si="83"/>
        <v>0</v>
      </c>
      <c r="AL107" s="28">
        <f t="shared" si="84"/>
        <v>1</v>
      </c>
    </row>
    <row r="108" spans="1:38" ht="47.25" x14ac:dyDescent="0.25">
      <c r="A108" s="18" t="s">
        <v>164</v>
      </c>
      <c r="B108" s="18" t="s">
        <v>153</v>
      </c>
      <c r="C108" s="18" t="s">
        <v>54</v>
      </c>
      <c r="D108" s="23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15">
        <f t="shared" ref="Z108:AE108" si="88">SUM(Z109:Z109)</f>
        <v>10.557791778171291</v>
      </c>
      <c r="AA108" s="15">
        <f t="shared" si="88"/>
        <v>0.4</v>
      </c>
      <c r="AB108" s="15">
        <f t="shared" si="88"/>
        <v>0</v>
      </c>
      <c r="AC108" s="15">
        <f t="shared" si="88"/>
        <v>0</v>
      </c>
      <c r="AD108" s="21">
        <f t="shared" si="88"/>
        <v>0</v>
      </c>
      <c r="AE108" s="22">
        <f t="shared" si="88"/>
        <v>1</v>
      </c>
      <c r="AF108" s="26">
        <f t="shared" si="78"/>
        <v>0</v>
      </c>
      <c r="AG108" s="29">
        <f t="shared" si="79"/>
        <v>10.557791778171291</v>
      </c>
      <c r="AH108" s="29">
        <f t="shared" si="80"/>
        <v>0.4</v>
      </c>
      <c r="AI108" s="29">
        <f t="shared" si="81"/>
        <v>0</v>
      </c>
      <c r="AJ108" s="29">
        <f t="shared" si="82"/>
        <v>0</v>
      </c>
      <c r="AK108" s="28">
        <f t="shared" si="83"/>
        <v>0</v>
      </c>
      <c r="AL108" s="28">
        <f t="shared" si="84"/>
        <v>1</v>
      </c>
    </row>
    <row r="109" spans="1:38" ht="31.5" x14ac:dyDescent="0.25">
      <c r="A109" s="18" t="s">
        <v>164</v>
      </c>
      <c r="B109" s="18" t="s">
        <v>234</v>
      </c>
      <c r="C109" s="18" t="s">
        <v>235</v>
      </c>
      <c r="D109" s="23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15">
        <v>10.557791778171291</v>
      </c>
      <c r="AA109" s="15">
        <v>0.4</v>
      </c>
      <c r="AB109" s="15">
        <v>0</v>
      </c>
      <c r="AC109" s="15">
        <v>0</v>
      </c>
      <c r="AD109" s="21">
        <v>0</v>
      </c>
      <c r="AE109" s="22">
        <v>1</v>
      </c>
      <c r="AF109" s="26">
        <f t="shared" si="78"/>
        <v>0</v>
      </c>
      <c r="AG109" s="29">
        <f t="shared" si="79"/>
        <v>10.557791778171291</v>
      </c>
      <c r="AH109" s="29">
        <f t="shared" si="80"/>
        <v>0.4</v>
      </c>
      <c r="AI109" s="29">
        <f t="shared" si="81"/>
        <v>0</v>
      </c>
      <c r="AJ109" s="29">
        <f t="shared" si="82"/>
        <v>0</v>
      </c>
      <c r="AK109" s="28">
        <f t="shared" si="83"/>
        <v>0</v>
      </c>
      <c r="AL109" s="28">
        <f t="shared" si="84"/>
        <v>1</v>
      </c>
    </row>
    <row r="110" spans="1:38" ht="31.5" x14ac:dyDescent="0.25">
      <c r="A110" s="18" t="s">
        <v>165</v>
      </c>
      <c r="B110" s="18" t="s">
        <v>154</v>
      </c>
      <c r="C110" s="18" t="s">
        <v>54</v>
      </c>
      <c r="D110" s="23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15">
        <f t="shared" ref="Z110:AE110" si="89">SUM(Z111:Z112)</f>
        <v>27.514022976715381</v>
      </c>
      <c r="AA110" s="15">
        <f t="shared" si="89"/>
        <v>0</v>
      </c>
      <c r="AB110" s="15">
        <f t="shared" si="89"/>
        <v>0</v>
      </c>
      <c r="AC110" s="15">
        <f t="shared" si="89"/>
        <v>2.2400000000000002</v>
      </c>
      <c r="AD110" s="21">
        <f t="shared" si="89"/>
        <v>0</v>
      </c>
      <c r="AE110" s="22">
        <f t="shared" si="89"/>
        <v>0</v>
      </c>
      <c r="AF110" s="26">
        <f t="shared" si="78"/>
        <v>0</v>
      </c>
      <c r="AG110" s="29">
        <f t="shared" si="79"/>
        <v>27.514022976715381</v>
      </c>
      <c r="AH110" s="29">
        <f t="shared" si="80"/>
        <v>0</v>
      </c>
      <c r="AI110" s="29">
        <f t="shared" si="81"/>
        <v>0</v>
      </c>
      <c r="AJ110" s="29">
        <f t="shared" si="82"/>
        <v>2.2400000000000002</v>
      </c>
      <c r="AK110" s="28">
        <f t="shared" si="83"/>
        <v>0</v>
      </c>
      <c r="AL110" s="28">
        <f t="shared" si="84"/>
        <v>0</v>
      </c>
    </row>
    <row r="111" spans="1:38" ht="47.25" x14ac:dyDescent="0.25">
      <c r="A111" s="18" t="s">
        <v>165</v>
      </c>
      <c r="B111" s="18" t="s">
        <v>170</v>
      </c>
      <c r="C111" s="18" t="s">
        <v>171</v>
      </c>
      <c r="D111" s="23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15">
        <v>25.955191973458405</v>
      </c>
      <c r="AA111" s="15">
        <v>0</v>
      </c>
      <c r="AB111" s="15">
        <v>0</v>
      </c>
      <c r="AC111" s="15">
        <v>2</v>
      </c>
      <c r="AD111" s="21">
        <v>0</v>
      </c>
      <c r="AE111" s="22">
        <v>0</v>
      </c>
      <c r="AF111" s="26">
        <f t="shared" si="78"/>
        <v>0</v>
      </c>
      <c r="AG111" s="29">
        <f t="shared" si="79"/>
        <v>25.955191973458405</v>
      </c>
      <c r="AH111" s="29">
        <f t="shared" si="80"/>
        <v>0</v>
      </c>
      <c r="AI111" s="29">
        <f t="shared" si="81"/>
        <v>0</v>
      </c>
      <c r="AJ111" s="29">
        <f t="shared" si="82"/>
        <v>2</v>
      </c>
      <c r="AK111" s="28">
        <f t="shared" si="83"/>
        <v>0</v>
      </c>
      <c r="AL111" s="28">
        <f t="shared" si="84"/>
        <v>0</v>
      </c>
    </row>
    <row r="112" spans="1:38" ht="31.5" x14ac:dyDescent="0.25">
      <c r="A112" s="18" t="s">
        <v>165</v>
      </c>
      <c r="B112" s="18" t="s">
        <v>236</v>
      </c>
      <c r="C112" s="18" t="s">
        <v>237</v>
      </c>
      <c r="D112" s="23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15">
        <v>1.5588310032569772</v>
      </c>
      <c r="AA112" s="15">
        <v>0</v>
      </c>
      <c r="AB112" s="15">
        <v>0</v>
      </c>
      <c r="AC112" s="15">
        <v>0.24</v>
      </c>
      <c r="AD112" s="21">
        <v>0</v>
      </c>
      <c r="AE112" s="22">
        <v>0</v>
      </c>
      <c r="AF112" s="26">
        <f t="shared" si="78"/>
        <v>0</v>
      </c>
      <c r="AG112" s="29">
        <f t="shared" si="79"/>
        <v>1.5588310032569772</v>
      </c>
      <c r="AH112" s="29">
        <f t="shared" si="80"/>
        <v>0</v>
      </c>
      <c r="AI112" s="29">
        <f t="shared" si="81"/>
        <v>0</v>
      </c>
      <c r="AJ112" s="29">
        <f t="shared" si="82"/>
        <v>0.24</v>
      </c>
      <c r="AK112" s="28">
        <f t="shared" si="83"/>
        <v>0</v>
      </c>
      <c r="AL112" s="28">
        <f t="shared" si="84"/>
        <v>0</v>
      </c>
    </row>
    <row r="113" spans="1:38" ht="63" x14ac:dyDescent="0.25">
      <c r="A113" s="18" t="s">
        <v>143</v>
      </c>
      <c r="B113" s="18" t="s">
        <v>144</v>
      </c>
      <c r="C113" s="18" t="s">
        <v>54</v>
      </c>
      <c r="D113" s="23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15">
        <v>0</v>
      </c>
      <c r="AA113" s="15">
        <v>0</v>
      </c>
      <c r="AB113" s="15">
        <v>0</v>
      </c>
      <c r="AC113" s="15">
        <v>0</v>
      </c>
      <c r="AD113" s="21">
        <v>0</v>
      </c>
      <c r="AE113" s="22">
        <v>0</v>
      </c>
      <c r="AF113" s="26">
        <f t="shared" si="78"/>
        <v>0</v>
      </c>
      <c r="AG113" s="29">
        <f t="shared" si="79"/>
        <v>0</v>
      </c>
      <c r="AH113" s="29">
        <f t="shared" si="80"/>
        <v>0</v>
      </c>
      <c r="AI113" s="29">
        <f t="shared" si="81"/>
        <v>0</v>
      </c>
      <c r="AJ113" s="29">
        <f t="shared" si="82"/>
        <v>0</v>
      </c>
      <c r="AK113" s="28">
        <f t="shared" si="83"/>
        <v>0</v>
      </c>
      <c r="AL113" s="28">
        <f t="shared" si="84"/>
        <v>0</v>
      </c>
    </row>
    <row r="114" spans="1:38" ht="31.5" x14ac:dyDescent="0.25">
      <c r="A114" s="18" t="s">
        <v>145</v>
      </c>
      <c r="B114" s="18" t="s">
        <v>146</v>
      </c>
      <c r="C114" s="18" t="s">
        <v>54</v>
      </c>
      <c r="D114" s="23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15">
        <f>Z115+Z119+Z120</f>
        <v>51.730129884151339</v>
      </c>
      <c r="AA114" s="15">
        <f t="shared" ref="AA114:AE114" si="90">AA115+AA119+AA120</f>
        <v>0</v>
      </c>
      <c r="AB114" s="15">
        <f t="shared" si="90"/>
        <v>0</v>
      </c>
      <c r="AC114" s="15">
        <f t="shared" si="90"/>
        <v>0</v>
      </c>
      <c r="AD114" s="21">
        <f t="shared" si="90"/>
        <v>0</v>
      </c>
      <c r="AE114" s="22">
        <f t="shared" si="90"/>
        <v>6</v>
      </c>
      <c r="AF114" s="26">
        <f t="shared" si="78"/>
        <v>0</v>
      </c>
      <c r="AG114" s="29">
        <f t="shared" si="79"/>
        <v>51.730129884151339</v>
      </c>
      <c r="AH114" s="29">
        <f t="shared" si="80"/>
        <v>0</v>
      </c>
      <c r="AI114" s="29">
        <f t="shared" si="81"/>
        <v>0</v>
      </c>
      <c r="AJ114" s="29">
        <f t="shared" si="82"/>
        <v>0</v>
      </c>
      <c r="AK114" s="28">
        <f t="shared" si="83"/>
        <v>0</v>
      </c>
      <c r="AL114" s="28">
        <f t="shared" si="84"/>
        <v>6</v>
      </c>
    </row>
    <row r="115" spans="1:38" ht="31.5" x14ac:dyDescent="0.25">
      <c r="A115" s="18" t="s">
        <v>145</v>
      </c>
      <c r="B115" s="18" t="s">
        <v>155</v>
      </c>
      <c r="C115" s="18" t="s">
        <v>54</v>
      </c>
      <c r="D115" s="23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15">
        <f t="shared" ref="Z115:AE115" si="91">SUM(Z116:Z118)</f>
        <v>40.783886666666675</v>
      </c>
      <c r="AA115" s="15">
        <f t="shared" si="91"/>
        <v>0</v>
      </c>
      <c r="AB115" s="15">
        <f t="shared" si="91"/>
        <v>0</v>
      </c>
      <c r="AC115" s="15">
        <f t="shared" si="91"/>
        <v>0</v>
      </c>
      <c r="AD115" s="21">
        <f t="shared" si="91"/>
        <v>0</v>
      </c>
      <c r="AE115" s="22">
        <f t="shared" si="91"/>
        <v>6</v>
      </c>
      <c r="AF115" s="26">
        <f t="shared" si="78"/>
        <v>0</v>
      </c>
      <c r="AG115" s="29">
        <f t="shared" si="79"/>
        <v>40.783886666666675</v>
      </c>
      <c r="AH115" s="29">
        <f t="shared" si="80"/>
        <v>0</v>
      </c>
      <c r="AI115" s="29">
        <f t="shared" si="81"/>
        <v>0</v>
      </c>
      <c r="AJ115" s="29">
        <f t="shared" si="82"/>
        <v>0</v>
      </c>
      <c r="AK115" s="28">
        <f t="shared" si="83"/>
        <v>0</v>
      </c>
      <c r="AL115" s="28">
        <f t="shared" si="84"/>
        <v>6</v>
      </c>
    </row>
    <row r="116" spans="1:38" ht="31.5" x14ac:dyDescent="0.25">
      <c r="A116" s="18" t="s">
        <v>145</v>
      </c>
      <c r="B116" s="18" t="s">
        <v>246</v>
      </c>
      <c r="C116" s="18" t="s">
        <v>238</v>
      </c>
      <c r="D116" s="23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15">
        <v>4.8813866666666668</v>
      </c>
      <c r="AA116" s="15">
        <v>0</v>
      </c>
      <c r="AB116" s="15">
        <v>0</v>
      </c>
      <c r="AC116" s="15">
        <v>0</v>
      </c>
      <c r="AD116" s="21">
        <v>0</v>
      </c>
      <c r="AE116" s="22">
        <v>3</v>
      </c>
      <c r="AF116" s="26">
        <f t="shared" si="78"/>
        <v>0</v>
      </c>
      <c r="AG116" s="29">
        <f t="shared" si="79"/>
        <v>4.8813866666666668</v>
      </c>
      <c r="AH116" s="29">
        <f t="shared" si="80"/>
        <v>0</v>
      </c>
      <c r="AI116" s="29">
        <f t="shared" si="81"/>
        <v>0</v>
      </c>
      <c r="AJ116" s="29">
        <f t="shared" si="82"/>
        <v>0</v>
      </c>
      <c r="AK116" s="28">
        <f t="shared" si="83"/>
        <v>0</v>
      </c>
      <c r="AL116" s="28">
        <f t="shared" si="84"/>
        <v>3</v>
      </c>
    </row>
    <row r="117" spans="1:38" ht="31.5" x14ac:dyDescent="0.25">
      <c r="A117" s="18" t="s">
        <v>145</v>
      </c>
      <c r="B117" s="18" t="s">
        <v>247</v>
      </c>
      <c r="C117" s="18" t="s">
        <v>172</v>
      </c>
      <c r="D117" s="23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15">
        <v>16.333333333333336</v>
      </c>
      <c r="AA117" s="15">
        <v>0</v>
      </c>
      <c r="AB117" s="15">
        <v>0</v>
      </c>
      <c r="AC117" s="15">
        <v>0</v>
      </c>
      <c r="AD117" s="21">
        <v>0</v>
      </c>
      <c r="AE117" s="22">
        <v>2</v>
      </c>
      <c r="AF117" s="26">
        <f t="shared" ref="AF117" si="92">D117+K117+R117+Y117</f>
        <v>0</v>
      </c>
      <c r="AG117" s="29">
        <f t="shared" ref="AG117" si="93">E117+L117+S117+Z117</f>
        <v>16.333333333333336</v>
      </c>
      <c r="AH117" s="29">
        <f t="shared" ref="AH117" si="94">F117+M117+T117+AA117</f>
        <v>0</v>
      </c>
      <c r="AI117" s="29">
        <f t="shared" ref="AI117" si="95">G117+N117+U117+AB117</f>
        <v>0</v>
      </c>
      <c r="AJ117" s="29">
        <f t="shared" ref="AJ117" si="96">H117+O117+V117+AC117</f>
        <v>0</v>
      </c>
      <c r="AK117" s="28">
        <f t="shared" ref="AK117" si="97">I117+P117+W117+AD117</f>
        <v>0</v>
      </c>
      <c r="AL117" s="28">
        <f t="shared" ref="AL117" si="98">J117+Q117+X117+AE117</f>
        <v>2</v>
      </c>
    </row>
    <row r="118" spans="1:38" ht="31.5" x14ac:dyDescent="0.25">
      <c r="A118" s="18" t="s">
        <v>145</v>
      </c>
      <c r="B118" s="18" t="s">
        <v>245</v>
      </c>
      <c r="C118" s="18" t="s">
        <v>239</v>
      </c>
      <c r="D118" s="23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15">
        <v>19.569166666666668</v>
      </c>
      <c r="AA118" s="15">
        <v>0</v>
      </c>
      <c r="AB118" s="15">
        <v>0</v>
      </c>
      <c r="AC118" s="15">
        <v>0</v>
      </c>
      <c r="AD118" s="21">
        <v>0</v>
      </c>
      <c r="AE118" s="22">
        <v>1</v>
      </c>
      <c r="AF118" s="26">
        <f t="shared" si="78"/>
        <v>0</v>
      </c>
      <c r="AG118" s="29">
        <f t="shared" si="79"/>
        <v>19.569166666666668</v>
      </c>
      <c r="AH118" s="29">
        <f t="shared" si="80"/>
        <v>0</v>
      </c>
      <c r="AI118" s="29">
        <f t="shared" si="81"/>
        <v>0</v>
      </c>
      <c r="AJ118" s="29">
        <f t="shared" si="82"/>
        <v>0</v>
      </c>
      <c r="AK118" s="28">
        <f t="shared" si="83"/>
        <v>0</v>
      </c>
      <c r="AL118" s="28">
        <f t="shared" si="84"/>
        <v>1</v>
      </c>
    </row>
    <row r="119" spans="1:38" ht="31.5" x14ac:dyDescent="0.25">
      <c r="A119" s="18" t="s">
        <v>145</v>
      </c>
      <c r="B119" s="18" t="s">
        <v>166</v>
      </c>
      <c r="C119" s="18" t="s">
        <v>167</v>
      </c>
      <c r="D119" s="23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15">
        <v>6.3491400000000002</v>
      </c>
      <c r="AA119" s="15">
        <v>0</v>
      </c>
      <c r="AB119" s="15">
        <v>0</v>
      </c>
      <c r="AC119" s="15">
        <v>0</v>
      </c>
      <c r="AD119" s="21">
        <v>0</v>
      </c>
      <c r="AE119" s="22">
        <v>0</v>
      </c>
      <c r="AF119" s="26">
        <f t="shared" si="78"/>
        <v>0</v>
      </c>
      <c r="AG119" s="29">
        <f t="shared" si="79"/>
        <v>6.3491400000000002</v>
      </c>
      <c r="AH119" s="29">
        <f t="shared" si="80"/>
        <v>0</v>
      </c>
      <c r="AI119" s="29">
        <f t="shared" si="81"/>
        <v>0</v>
      </c>
      <c r="AJ119" s="29">
        <f t="shared" si="82"/>
        <v>0</v>
      </c>
      <c r="AK119" s="28">
        <f t="shared" si="83"/>
        <v>0</v>
      </c>
      <c r="AL119" s="28">
        <f t="shared" si="84"/>
        <v>0</v>
      </c>
    </row>
    <row r="120" spans="1:38" ht="31.5" x14ac:dyDescent="0.25">
      <c r="A120" s="18" t="s">
        <v>145</v>
      </c>
      <c r="B120" s="18" t="s">
        <v>168</v>
      </c>
      <c r="C120" s="18" t="s">
        <v>169</v>
      </c>
      <c r="D120" s="23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15">
        <v>4.5971032174846673</v>
      </c>
      <c r="AA120" s="15">
        <v>0</v>
      </c>
      <c r="AB120" s="15">
        <v>0</v>
      </c>
      <c r="AC120" s="15">
        <v>0</v>
      </c>
      <c r="AD120" s="21">
        <v>0</v>
      </c>
      <c r="AE120" s="22">
        <v>0</v>
      </c>
      <c r="AF120" s="26">
        <f t="shared" si="78"/>
        <v>0</v>
      </c>
      <c r="AG120" s="29">
        <f t="shared" si="79"/>
        <v>4.5971032174846673</v>
      </c>
      <c r="AH120" s="29">
        <f t="shared" si="80"/>
        <v>0</v>
      </c>
      <c r="AI120" s="29">
        <f t="shared" si="81"/>
        <v>0</v>
      </c>
      <c r="AJ120" s="29">
        <f t="shared" si="82"/>
        <v>0</v>
      </c>
      <c r="AK120" s="28">
        <f t="shared" si="83"/>
        <v>0</v>
      </c>
      <c r="AL120" s="28">
        <f t="shared" si="84"/>
        <v>0</v>
      </c>
    </row>
    <row r="121" spans="1:38" x14ac:dyDescent="0.25">
      <c r="AL121" s="19"/>
    </row>
    <row r="122" spans="1:38" x14ac:dyDescent="0.25">
      <c r="AL122" s="19"/>
    </row>
  </sheetData>
  <mergeCells count="20"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5:AL5"/>
    <mergeCell ref="A7:AL7"/>
    <mergeCell ref="A4:J4"/>
    <mergeCell ref="A9:AL9"/>
    <mergeCell ref="A10:AL10"/>
  </mergeCells>
  <pageMargins left="0.70866141732283472" right="0.70866141732283472" top="0.74803149606299213" bottom="0.74803149606299213" header="0.31496062992125984" footer="0.31496062992125984"/>
  <pageSetup paperSize="8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2022-10-27T11:15:08Z</cp:lastPrinted>
  <dcterms:created xsi:type="dcterms:W3CDTF">2016-12-14T11:52:08Z</dcterms:created>
  <dcterms:modified xsi:type="dcterms:W3CDTF">2022-11-07T08:12:33Z</dcterms:modified>
</cp:coreProperties>
</file>