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voek.com\obmen\Владимир\ОУИ\Корректировка ИП 2023-2027гг\ИП 2023-2027\2_ИП 23-27 без льгот.ТП\формы для постановления\"/>
    </mc:Choice>
  </mc:AlternateContent>
  <xr:revisionPtr revIDLastSave="0" documentId="13_ncr:1_{E986302C-A824-493B-8800-6DA6CF51960A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5" sheetId="1" r:id="rId1"/>
  </sheets>
  <definedNames>
    <definedName name="_xlnm._FilterDatabase" localSheetId="0" hidden="1">'5'!#REF!</definedName>
    <definedName name="_xlnm.Print_Titles" localSheetId="0">'5'!$12:$16</definedName>
    <definedName name="_xlnm.Print_Area" localSheetId="0">'5'!$A$1:$AL$129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E120" i="1" l="1"/>
  <c r="AD120" i="1"/>
  <c r="AC120" i="1"/>
  <c r="AB120" i="1"/>
  <c r="AA120" i="1"/>
  <c r="Z120" i="1"/>
  <c r="AL92" i="1"/>
  <c r="AK92" i="1"/>
  <c r="AJ92" i="1"/>
  <c r="AI92" i="1"/>
  <c r="AH92" i="1"/>
  <c r="AG92" i="1"/>
  <c r="AF92" i="1"/>
  <c r="AL59" i="1"/>
  <c r="AK59" i="1"/>
  <c r="AJ59" i="1"/>
  <c r="AI59" i="1"/>
  <c r="AH59" i="1"/>
  <c r="AG59" i="1"/>
  <c r="AF59" i="1"/>
  <c r="AL69" i="1"/>
  <c r="AK69" i="1"/>
  <c r="AJ69" i="1"/>
  <c r="AI69" i="1"/>
  <c r="AH69" i="1"/>
  <c r="AG69" i="1"/>
  <c r="AF69" i="1"/>
  <c r="Z116" i="1"/>
  <c r="AG116" i="1" s="1"/>
  <c r="AL28" i="1"/>
  <c r="AD26" i="1"/>
  <c r="AC26" i="1"/>
  <c r="AB26" i="1"/>
  <c r="AA26" i="1"/>
  <c r="AG28" i="1"/>
  <c r="AE49" i="1"/>
  <c r="AE48" i="1" s="1"/>
  <c r="AD49" i="1"/>
  <c r="AD48" i="1" s="1"/>
  <c r="AC49" i="1"/>
  <c r="AJ49" i="1" s="1"/>
  <c r="AB49" i="1"/>
  <c r="AI49" i="1" s="1"/>
  <c r="AA49" i="1"/>
  <c r="AA48" i="1" s="1"/>
  <c r="Z49" i="1"/>
  <c r="AG49" i="1" s="1"/>
  <c r="AE65" i="1"/>
  <c r="AL65" i="1" s="1"/>
  <c r="AD65" i="1"/>
  <c r="AK65" i="1" s="1"/>
  <c r="AC65" i="1"/>
  <c r="AJ65" i="1" s="1"/>
  <c r="AB65" i="1"/>
  <c r="AA65" i="1"/>
  <c r="AH65" i="1" s="1"/>
  <c r="Z65" i="1"/>
  <c r="AG65" i="1" s="1"/>
  <c r="AE67" i="1"/>
  <c r="AL67" i="1" s="1"/>
  <c r="AD67" i="1"/>
  <c r="AK67" i="1" s="1"/>
  <c r="AC67" i="1"/>
  <c r="AJ67" i="1" s="1"/>
  <c r="AB67" i="1"/>
  <c r="AI67" i="1" s="1"/>
  <c r="AA67" i="1"/>
  <c r="AH67" i="1" s="1"/>
  <c r="Z67" i="1"/>
  <c r="AG67" i="1" s="1"/>
  <c r="AE74" i="1"/>
  <c r="AL74" i="1" s="1"/>
  <c r="AD74" i="1"/>
  <c r="AK74" i="1" s="1"/>
  <c r="AC74" i="1"/>
  <c r="AB74" i="1"/>
  <c r="AA74" i="1"/>
  <c r="AH74" i="1" s="1"/>
  <c r="Z74" i="1"/>
  <c r="AG74" i="1" s="1"/>
  <c r="AE77" i="1"/>
  <c r="AL77" i="1" s="1"/>
  <c r="AD77" i="1"/>
  <c r="AC77" i="1"/>
  <c r="AJ77" i="1" s="1"/>
  <c r="AB77" i="1"/>
  <c r="AI77" i="1" s="1"/>
  <c r="AA77" i="1"/>
  <c r="Z77" i="1"/>
  <c r="AE88" i="1"/>
  <c r="AL88" i="1" s="1"/>
  <c r="AD88" i="1"/>
  <c r="AD83" i="1" s="1"/>
  <c r="AK83" i="1" s="1"/>
  <c r="AC88" i="1"/>
  <c r="AC83" i="1" s="1"/>
  <c r="AJ83" i="1" s="1"/>
  <c r="AB88" i="1"/>
  <c r="AB83" i="1" s="1"/>
  <c r="AI83" i="1" s="1"/>
  <c r="AA88" i="1"/>
  <c r="AH88" i="1" s="1"/>
  <c r="Z88" i="1"/>
  <c r="AG88" i="1" s="1"/>
  <c r="AE104" i="1"/>
  <c r="AD104" i="1"/>
  <c r="AC104" i="1"/>
  <c r="AJ104" i="1" s="1"/>
  <c r="AB104" i="1"/>
  <c r="AA104" i="1"/>
  <c r="AH104" i="1" s="1"/>
  <c r="Z104" i="1"/>
  <c r="AG104" i="1" s="1"/>
  <c r="AE108" i="1"/>
  <c r="AL108" i="1" s="1"/>
  <c r="AD108" i="1"/>
  <c r="AK108" i="1" s="1"/>
  <c r="AC108" i="1"/>
  <c r="AJ108" i="1" s="1"/>
  <c r="AB108" i="1"/>
  <c r="AA108" i="1"/>
  <c r="AH108" i="1" s="1"/>
  <c r="Z108" i="1"/>
  <c r="AG108" i="1" s="1"/>
  <c r="AE116" i="1"/>
  <c r="AL116" i="1" s="1"/>
  <c r="AD116" i="1"/>
  <c r="AK116" i="1" s="1"/>
  <c r="AC116" i="1"/>
  <c r="AJ116" i="1" s="1"/>
  <c r="AB116" i="1"/>
  <c r="AI116" i="1" s="1"/>
  <c r="AA116" i="1"/>
  <c r="AH116" i="1" s="1"/>
  <c r="AE121" i="1"/>
  <c r="AD121" i="1"/>
  <c r="AC121" i="1"/>
  <c r="AJ120" i="1" s="1"/>
  <c r="AB121" i="1"/>
  <c r="AB23" i="1" s="1"/>
  <c r="AA121" i="1"/>
  <c r="AH121" i="1" s="1"/>
  <c r="Z121" i="1"/>
  <c r="AG121" i="1" s="1"/>
  <c r="AF82" i="1"/>
  <c r="AF83" i="1"/>
  <c r="AF84" i="1"/>
  <c r="AF85" i="1"/>
  <c r="AF86" i="1"/>
  <c r="AF87" i="1"/>
  <c r="AF88" i="1"/>
  <c r="AF89" i="1"/>
  <c r="AF90" i="1"/>
  <c r="AF91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L129" i="1"/>
  <c r="AK129" i="1"/>
  <c r="AJ129" i="1"/>
  <c r="AI129" i="1"/>
  <c r="AH129" i="1"/>
  <c r="AG129" i="1"/>
  <c r="AL128" i="1"/>
  <c r="AK128" i="1"/>
  <c r="AJ128" i="1"/>
  <c r="AI128" i="1"/>
  <c r="AH128" i="1"/>
  <c r="AG128" i="1"/>
  <c r="AL127" i="1"/>
  <c r="AK127" i="1"/>
  <c r="AJ127" i="1"/>
  <c r="AI127" i="1"/>
  <c r="AH127" i="1"/>
  <c r="AG127" i="1"/>
  <c r="AL126" i="1"/>
  <c r="AK126" i="1"/>
  <c r="AJ126" i="1"/>
  <c r="AI126" i="1"/>
  <c r="AH126" i="1"/>
  <c r="AG126" i="1"/>
  <c r="AL125" i="1"/>
  <c r="AK125" i="1"/>
  <c r="AJ125" i="1"/>
  <c r="AI125" i="1"/>
  <c r="AH125" i="1"/>
  <c r="AG125" i="1"/>
  <c r="AL124" i="1"/>
  <c r="AK124" i="1"/>
  <c r="AJ124" i="1"/>
  <c r="AI124" i="1"/>
  <c r="AH124" i="1"/>
  <c r="AG124" i="1"/>
  <c r="AL123" i="1"/>
  <c r="AK123" i="1"/>
  <c r="AJ123" i="1"/>
  <c r="AI123" i="1"/>
  <c r="AH123" i="1"/>
  <c r="AG123" i="1"/>
  <c r="AL122" i="1"/>
  <c r="AK122" i="1"/>
  <c r="AJ122" i="1"/>
  <c r="AI122" i="1"/>
  <c r="AH122" i="1"/>
  <c r="AG122" i="1"/>
  <c r="AL119" i="1"/>
  <c r="AK119" i="1"/>
  <c r="AJ119" i="1"/>
  <c r="AI119" i="1"/>
  <c r="AH119" i="1"/>
  <c r="AG119" i="1"/>
  <c r="AL118" i="1"/>
  <c r="AK118" i="1"/>
  <c r="AJ118" i="1"/>
  <c r="AI118" i="1"/>
  <c r="AH118" i="1"/>
  <c r="AG118" i="1"/>
  <c r="AL117" i="1"/>
  <c r="AK117" i="1"/>
  <c r="AJ117" i="1"/>
  <c r="AI117" i="1"/>
  <c r="AH117" i="1"/>
  <c r="AG117" i="1"/>
  <c r="AL115" i="1"/>
  <c r="AK115" i="1"/>
  <c r="AJ115" i="1"/>
  <c r="AI115" i="1"/>
  <c r="AH115" i="1"/>
  <c r="AG115" i="1"/>
  <c r="AL114" i="1"/>
  <c r="AK114" i="1"/>
  <c r="AJ114" i="1"/>
  <c r="AI114" i="1"/>
  <c r="AH114" i="1"/>
  <c r="AG114" i="1"/>
  <c r="AL113" i="1"/>
  <c r="AK113" i="1"/>
  <c r="AJ113" i="1"/>
  <c r="AI113" i="1"/>
  <c r="AH113" i="1"/>
  <c r="AG113" i="1"/>
  <c r="AL112" i="1"/>
  <c r="AK112" i="1"/>
  <c r="AJ112" i="1"/>
  <c r="AI112" i="1"/>
  <c r="AH112" i="1"/>
  <c r="AG112" i="1"/>
  <c r="AL111" i="1"/>
  <c r="AK111" i="1"/>
  <c r="AJ111" i="1"/>
  <c r="AI111" i="1"/>
  <c r="AH111" i="1"/>
  <c r="AG111" i="1"/>
  <c r="AL110" i="1"/>
  <c r="AK110" i="1"/>
  <c r="AJ110" i="1"/>
  <c r="AI110" i="1"/>
  <c r="AH110" i="1"/>
  <c r="AG110" i="1"/>
  <c r="AL109" i="1"/>
  <c r="AK109" i="1"/>
  <c r="AJ109" i="1"/>
  <c r="AI109" i="1"/>
  <c r="AH109" i="1"/>
  <c r="AG109" i="1"/>
  <c r="AL107" i="1"/>
  <c r="AK107" i="1"/>
  <c r="AJ107" i="1"/>
  <c r="AI107" i="1"/>
  <c r="AH107" i="1"/>
  <c r="AG107" i="1"/>
  <c r="AL106" i="1"/>
  <c r="AK106" i="1"/>
  <c r="AJ106" i="1"/>
  <c r="AI106" i="1"/>
  <c r="AH106" i="1"/>
  <c r="AG106" i="1"/>
  <c r="AL105" i="1"/>
  <c r="AK105" i="1"/>
  <c r="AJ105" i="1"/>
  <c r="AI105" i="1"/>
  <c r="AH105" i="1"/>
  <c r="AG105" i="1"/>
  <c r="AI104" i="1"/>
  <c r="AL102" i="1"/>
  <c r="AK102" i="1"/>
  <c r="AJ102" i="1"/>
  <c r="AI102" i="1"/>
  <c r="AH102" i="1"/>
  <c r="AG102" i="1"/>
  <c r="AL101" i="1"/>
  <c r="AK101" i="1"/>
  <c r="AJ101" i="1"/>
  <c r="AI101" i="1"/>
  <c r="AH101" i="1"/>
  <c r="AG101" i="1"/>
  <c r="AL100" i="1"/>
  <c r="AK100" i="1"/>
  <c r="AJ100" i="1"/>
  <c r="AI100" i="1"/>
  <c r="AH100" i="1"/>
  <c r="AG100" i="1"/>
  <c r="AL99" i="1"/>
  <c r="AK99" i="1"/>
  <c r="AJ99" i="1"/>
  <c r="AI99" i="1"/>
  <c r="AH99" i="1"/>
  <c r="AG99" i="1"/>
  <c r="AL98" i="1"/>
  <c r="AK98" i="1"/>
  <c r="AJ98" i="1"/>
  <c r="AI98" i="1"/>
  <c r="AH98" i="1"/>
  <c r="AG98" i="1"/>
  <c r="AL97" i="1"/>
  <c r="AK97" i="1"/>
  <c r="AJ97" i="1"/>
  <c r="AI97" i="1"/>
  <c r="AH97" i="1"/>
  <c r="AG97" i="1"/>
  <c r="AL96" i="1"/>
  <c r="AK96" i="1"/>
  <c r="AJ96" i="1"/>
  <c r="AI96" i="1"/>
  <c r="AH96" i="1"/>
  <c r="AG96" i="1"/>
  <c r="AL95" i="1"/>
  <c r="AK95" i="1"/>
  <c r="AJ95" i="1"/>
  <c r="AI95" i="1"/>
  <c r="AH95" i="1"/>
  <c r="AG95" i="1"/>
  <c r="AL94" i="1"/>
  <c r="AK94" i="1"/>
  <c r="AJ94" i="1"/>
  <c r="AI94" i="1"/>
  <c r="AH94" i="1"/>
  <c r="AG94" i="1"/>
  <c r="AL93" i="1"/>
  <c r="AK93" i="1"/>
  <c r="AJ93" i="1"/>
  <c r="AI93" i="1"/>
  <c r="AH93" i="1"/>
  <c r="AG93" i="1"/>
  <c r="AL91" i="1"/>
  <c r="AK91" i="1"/>
  <c r="AJ91" i="1"/>
  <c r="AI91" i="1"/>
  <c r="AH91" i="1"/>
  <c r="AG91" i="1"/>
  <c r="AL90" i="1"/>
  <c r="AK90" i="1"/>
  <c r="AJ90" i="1"/>
  <c r="AI90" i="1"/>
  <c r="AH90" i="1"/>
  <c r="AG90" i="1"/>
  <c r="AL89" i="1"/>
  <c r="AK89" i="1"/>
  <c r="AJ89" i="1"/>
  <c r="AI89" i="1"/>
  <c r="AH89" i="1"/>
  <c r="AG89" i="1"/>
  <c r="AK88" i="1"/>
  <c r="AL87" i="1"/>
  <c r="AK87" i="1"/>
  <c r="AJ87" i="1"/>
  <c r="AI87" i="1"/>
  <c r="AH87" i="1"/>
  <c r="AG87" i="1"/>
  <c r="AL86" i="1"/>
  <c r="AK86" i="1"/>
  <c r="AJ86" i="1"/>
  <c r="AI86" i="1"/>
  <c r="AH86" i="1"/>
  <c r="AG86" i="1"/>
  <c r="AL85" i="1"/>
  <c r="AK85" i="1"/>
  <c r="AJ85" i="1"/>
  <c r="AI85" i="1"/>
  <c r="AH85" i="1"/>
  <c r="AG85" i="1"/>
  <c r="AL84" i="1"/>
  <c r="AK84" i="1"/>
  <c r="AJ84" i="1"/>
  <c r="AI84" i="1"/>
  <c r="AH84" i="1"/>
  <c r="AG84" i="1"/>
  <c r="AL82" i="1"/>
  <c r="AK82" i="1"/>
  <c r="AJ82" i="1"/>
  <c r="AI82" i="1"/>
  <c r="AH82" i="1"/>
  <c r="AG82" i="1"/>
  <c r="AL81" i="1"/>
  <c r="AK81" i="1"/>
  <c r="AJ81" i="1"/>
  <c r="AI81" i="1"/>
  <c r="AH81" i="1"/>
  <c r="AG81" i="1"/>
  <c r="AL80" i="1"/>
  <c r="AK80" i="1"/>
  <c r="AJ80" i="1"/>
  <c r="AI80" i="1"/>
  <c r="AH80" i="1"/>
  <c r="AG80" i="1"/>
  <c r="AL79" i="1"/>
  <c r="AK79" i="1"/>
  <c r="AJ79" i="1"/>
  <c r="AI79" i="1"/>
  <c r="AH79" i="1"/>
  <c r="AG79" i="1"/>
  <c r="AL78" i="1"/>
  <c r="AK78" i="1"/>
  <c r="AJ78" i="1"/>
  <c r="AI78" i="1"/>
  <c r="AH78" i="1"/>
  <c r="AG78" i="1"/>
  <c r="AK77" i="1"/>
  <c r="AH77" i="1"/>
  <c r="AG77" i="1"/>
  <c r="AL76" i="1"/>
  <c r="AK76" i="1"/>
  <c r="AJ76" i="1"/>
  <c r="AI76" i="1"/>
  <c r="AH76" i="1"/>
  <c r="AG76" i="1"/>
  <c r="AL75" i="1"/>
  <c r="AK75" i="1"/>
  <c r="AJ75" i="1"/>
  <c r="AI75" i="1"/>
  <c r="AH75" i="1"/>
  <c r="AG75" i="1"/>
  <c r="AJ74" i="1"/>
  <c r="AI74" i="1"/>
  <c r="AL73" i="1"/>
  <c r="AK73" i="1"/>
  <c r="AJ73" i="1"/>
  <c r="AI73" i="1"/>
  <c r="AH73" i="1"/>
  <c r="AG73" i="1"/>
  <c r="AL72" i="1"/>
  <c r="AK72" i="1"/>
  <c r="AJ72" i="1"/>
  <c r="AI72" i="1"/>
  <c r="AH72" i="1"/>
  <c r="AG72" i="1"/>
  <c r="AL71" i="1"/>
  <c r="AK71" i="1"/>
  <c r="AJ71" i="1"/>
  <c r="AI71" i="1"/>
  <c r="AH71" i="1"/>
  <c r="AG71" i="1"/>
  <c r="AL70" i="1"/>
  <c r="AK70" i="1"/>
  <c r="AJ70" i="1"/>
  <c r="AI70" i="1"/>
  <c r="AH70" i="1"/>
  <c r="AG70" i="1"/>
  <c r="AL68" i="1"/>
  <c r="AK68" i="1"/>
  <c r="AJ68" i="1"/>
  <c r="AI68" i="1"/>
  <c r="AH68" i="1"/>
  <c r="AG68" i="1"/>
  <c r="AL66" i="1"/>
  <c r="AK66" i="1"/>
  <c r="AJ66" i="1"/>
  <c r="AI66" i="1"/>
  <c r="AH66" i="1"/>
  <c r="AG66" i="1"/>
  <c r="AI65" i="1"/>
  <c r="AL62" i="1"/>
  <c r="AK62" i="1"/>
  <c r="AJ62" i="1"/>
  <c r="AI62" i="1"/>
  <c r="AH62" i="1"/>
  <c r="AG62" i="1"/>
  <c r="AL61" i="1"/>
  <c r="AK61" i="1"/>
  <c r="AJ61" i="1"/>
  <c r="AI61" i="1"/>
  <c r="AH61" i="1"/>
  <c r="AG61" i="1"/>
  <c r="AL60" i="1"/>
  <c r="AK60" i="1"/>
  <c r="AJ60" i="1"/>
  <c r="AI60" i="1"/>
  <c r="AH60" i="1"/>
  <c r="AG60" i="1"/>
  <c r="AL58" i="1"/>
  <c r="AK58" i="1"/>
  <c r="AJ58" i="1"/>
  <c r="AI58" i="1"/>
  <c r="AH58" i="1"/>
  <c r="AG58" i="1"/>
  <c r="AL57" i="1"/>
  <c r="AK57" i="1"/>
  <c r="AJ57" i="1"/>
  <c r="AI57" i="1"/>
  <c r="AH57" i="1"/>
  <c r="AG57" i="1"/>
  <c r="AL56" i="1"/>
  <c r="AK56" i="1"/>
  <c r="AJ56" i="1"/>
  <c r="AI56" i="1"/>
  <c r="AH56" i="1"/>
  <c r="AG56" i="1"/>
  <c r="AL55" i="1"/>
  <c r="AK55" i="1"/>
  <c r="AJ55" i="1"/>
  <c r="AI55" i="1"/>
  <c r="AH55" i="1"/>
  <c r="AG55" i="1"/>
  <c r="AL54" i="1"/>
  <c r="AK54" i="1"/>
  <c r="AJ54" i="1"/>
  <c r="AI54" i="1"/>
  <c r="AH54" i="1"/>
  <c r="AG54" i="1"/>
  <c r="AL53" i="1"/>
  <c r="AK53" i="1"/>
  <c r="AJ53" i="1"/>
  <c r="AI53" i="1"/>
  <c r="AH53" i="1"/>
  <c r="AG53" i="1"/>
  <c r="AL52" i="1"/>
  <c r="AK52" i="1"/>
  <c r="AJ52" i="1"/>
  <c r="AI52" i="1"/>
  <c r="AH52" i="1"/>
  <c r="AG52" i="1"/>
  <c r="AL51" i="1"/>
  <c r="AK51" i="1"/>
  <c r="AJ51" i="1"/>
  <c r="AI51" i="1"/>
  <c r="AH51" i="1"/>
  <c r="AG51" i="1"/>
  <c r="AL50" i="1"/>
  <c r="AK50" i="1"/>
  <c r="AJ50" i="1"/>
  <c r="AI50" i="1"/>
  <c r="AH50" i="1"/>
  <c r="AG50" i="1"/>
  <c r="AK49" i="1"/>
  <c r="AL47" i="1"/>
  <c r="AK47" i="1"/>
  <c r="AJ47" i="1"/>
  <c r="AI47" i="1"/>
  <c r="AH47" i="1"/>
  <c r="AG47" i="1"/>
  <c r="AL44" i="1"/>
  <c r="AK44" i="1"/>
  <c r="AJ44" i="1"/>
  <c r="AI44" i="1"/>
  <c r="AH44" i="1"/>
  <c r="AG44" i="1"/>
  <c r="AL43" i="1"/>
  <c r="AK43" i="1"/>
  <c r="AJ43" i="1"/>
  <c r="AI43" i="1"/>
  <c r="AH43" i="1"/>
  <c r="AG43" i="1"/>
  <c r="AL42" i="1"/>
  <c r="AK42" i="1"/>
  <c r="AJ42" i="1"/>
  <c r="AI42" i="1"/>
  <c r="AH42" i="1"/>
  <c r="AG42" i="1"/>
  <c r="AL41" i="1"/>
  <c r="AK41" i="1"/>
  <c r="AJ41" i="1"/>
  <c r="AI41" i="1"/>
  <c r="AH41" i="1"/>
  <c r="AG41" i="1"/>
  <c r="AL40" i="1"/>
  <c r="AK40" i="1"/>
  <c r="AJ40" i="1"/>
  <c r="AI40" i="1"/>
  <c r="AH40" i="1"/>
  <c r="AG40" i="1"/>
  <c r="AL39" i="1"/>
  <c r="AK39" i="1"/>
  <c r="AJ39" i="1"/>
  <c r="AI39" i="1"/>
  <c r="AH39" i="1"/>
  <c r="AG39" i="1"/>
  <c r="AL38" i="1"/>
  <c r="AK38" i="1"/>
  <c r="AJ38" i="1"/>
  <c r="AI38" i="1"/>
  <c r="AH38" i="1"/>
  <c r="AG38" i="1"/>
  <c r="AL37" i="1"/>
  <c r="AK37" i="1"/>
  <c r="AJ37" i="1"/>
  <c r="AI37" i="1"/>
  <c r="AH37" i="1"/>
  <c r="AG37" i="1"/>
  <c r="AL36" i="1"/>
  <c r="AK36" i="1"/>
  <c r="AJ36" i="1"/>
  <c r="AI36" i="1"/>
  <c r="AH36" i="1"/>
  <c r="AG36" i="1"/>
  <c r="AL35" i="1"/>
  <c r="AK35" i="1"/>
  <c r="AJ35" i="1"/>
  <c r="AI35" i="1"/>
  <c r="AH35" i="1"/>
  <c r="AG35" i="1"/>
  <c r="AL34" i="1"/>
  <c r="AK34" i="1"/>
  <c r="AJ34" i="1"/>
  <c r="AI34" i="1"/>
  <c r="AH34" i="1"/>
  <c r="AG34" i="1"/>
  <c r="AL33" i="1"/>
  <c r="AK33" i="1"/>
  <c r="AJ33" i="1"/>
  <c r="AI33" i="1"/>
  <c r="AH33" i="1"/>
  <c r="AG33" i="1"/>
  <c r="AL32" i="1"/>
  <c r="AK32" i="1"/>
  <c r="AJ32" i="1"/>
  <c r="AI32" i="1"/>
  <c r="AH32" i="1"/>
  <c r="AG32" i="1"/>
  <c r="AL31" i="1"/>
  <c r="AK31" i="1"/>
  <c r="AJ31" i="1"/>
  <c r="AI31" i="1"/>
  <c r="AH31" i="1"/>
  <c r="AG31" i="1"/>
  <c r="AL30" i="1"/>
  <c r="AK30" i="1"/>
  <c r="AJ30" i="1"/>
  <c r="AI30" i="1"/>
  <c r="AH30" i="1"/>
  <c r="AG30" i="1"/>
  <c r="AL29" i="1"/>
  <c r="AK29" i="1"/>
  <c r="AJ29" i="1"/>
  <c r="AI29" i="1"/>
  <c r="AH29" i="1"/>
  <c r="AG29" i="1"/>
  <c r="AL27" i="1"/>
  <c r="AK27" i="1"/>
  <c r="AJ27" i="1"/>
  <c r="AI27" i="1"/>
  <c r="AH27" i="1"/>
  <c r="AG27" i="1"/>
  <c r="AL24" i="1"/>
  <c r="AK24" i="1"/>
  <c r="AJ24" i="1"/>
  <c r="AI24" i="1"/>
  <c r="AH24" i="1"/>
  <c r="AG24" i="1"/>
  <c r="AL22" i="1"/>
  <c r="AK22" i="1"/>
  <c r="AJ22" i="1"/>
  <c r="AI22" i="1"/>
  <c r="AH22" i="1"/>
  <c r="AG22" i="1"/>
  <c r="AD46" i="1" l="1"/>
  <c r="AK46" i="1" s="1"/>
  <c r="AK48" i="1"/>
  <c r="AJ88" i="1"/>
  <c r="AB48" i="1"/>
  <c r="AB46" i="1" s="1"/>
  <c r="AI46" i="1" s="1"/>
  <c r="AE103" i="1"/>
  <c r="AL103" i="1" s="1"/>
  <c r="AI121" i="1"/>
  <c r="AJ121" i="1"/>
  <c r="AB103" i="1"/>
  <c r="AB21" i="1" s="1"/>
  <c r="AI21" i="1" s="1"/>
  <c r="AC48" i="1"/>
  <c r="AA23" i="1"/>
  <c r="Z48" i="1"/>
  <c r="AE83" i="1"/>
  <c r="AL83" i="1" s="1"/>
  <c r="AL49" i="1"/>
  <c r="AD103" i="1"/>
  <c r="AD21" i="1" s="1"/>
  <c r="AK21" i="1" s="1"/>
  <c r="AH26" i="1"/>
  <c r="AA25" i="1"/>
  <c r="AB25" i="1"/>
  <c r="AI26" i="1"/>
  <c r="AK120" i="1"/>
  <c r="AD23" i="1"/>
  <c r="AC25" i="1"/>
  <c r="AJ26" i="1"/>
  <c r="AD25" i="1"/>
  <c r="AK26" i="1"/>
  <c r="AE26" i="1"/>
  <c r="AJ28" i="1"/>
  <c r="AK28" i="1"/>
  <c r="AI108" i="1"/>
  <c r="AK121" i="1"/>
  <c r="AB64" i="1"/>
  <c r="AD64" i="1"/>
  <c r="AE64" i="1"/>
  <c r="AK104" i="1"/>
  <c r="AA103" i="1"/>
  <c r="AA21" i="1" s="1"/>
  <c r="AH21" i="1" s="1"/>
  <c r="AI88" i="1"/>
  <c r="Z26" i="1"/>
  <c r="AI28" i="1"/>
  <c r="AA64" i="1"/>
  <c r="AA83" i="1"/>
  <c r="AH83" i="1" s="1"/>
  <c r="AH28" i="1"/>
  <c r="AL104" i="1"/>
  <c r="AI120" i="1"/>
  <c r="AE23" i="1"/>
  <c r="AL120" i="1"/>
  <c r="AL121" i="1"/>
  <c r="AC103" i="1"/>
  <c r="AC21" i="1" s="1"/>
  <c r="AJ21" i="1" s="1"/>
  <c r="Z103" i="1"/>
  <c r="AE21" i="1"/>
  <c r="AL21" i="1" s="1"/>
  <c r="Z83" i="1"/>
  <c r="AG83" i="1" s="1"/>
  <c r="Z64" i="1"/>
  <c r="Z63" i="1" s="1"/>
  <c r="AG63" i="1" s="1"/>
  <c r="AC64" i="1"/>
  <c r="AJ64" i="1" s="1"/>
  <c r="AL48" i="1"/>
  <c r="AE46" i="1"/>
  <c r="AH49" i="1"/>
  <c r="AA46" i="1"/>
  <c r="AH48" i="1"/>
  <c r="AC23" i="1"/>
  <c r="AI103" i="1" l="1"/>
  <c r="AH120" i="1"/>
  <c r="AI48" i="1"/>
  <c r="AK103" i="1"/>
  <c r="Z46" i="1"/>
  <c r="AG46" i="1" s="1"/>
  <c r="AG48" i="1"/>
  <c r="AJ103" i="1"/>
  <c r="AC46" i="1"/>
  <c r="AJ46" i="1" s="1"/>
  <c r="AJ48" i="1"/>
  <c r="AH103" i="1"/>
  <c r="AE25" i="1"/>
  <c r="AL26" i="1"/>
  <c r="AL64" i="1"/>
  <c r="AE63" i="1"/>
  <c r="AL63" i="1" s="1"/>
  <c r="AA63" i="1"/>
  <c r="AH63" i="1" s="1"/>
  <c r="AH64" i="1"/>
  <c r="AD63" i="1"/>
  <c r="AK64" i="1"/>
  <c r="AI25" i="1"/>
  <c r="AB18" i="1"/>
  <c r="AI18" i="1" s="1"/>
  <c r="AB63" i="1"/>
  <c r="AI64" i="1"/>
  <c r="AH25" i="1"/>
  <c r="AA18" i="1"/>
  <c r="AH18" i="1" s="1"/>
  <c r="AG26" i="1"/>
  <c r="Z25" i="1"/>
  <c r="AK25" i="1"/>
  <c r="AD18" i="1"/>
  <c r="AK18" i="1" s="1"/>
  <c r="AJ25" i="1"/>
  <c r="AC18" i="1"/>
  <c r="AJ18" i="1" s="1"/>
  <c r="AG120" i="1"/>
  <c r="Z23" i="1"/>
  <c r="AG103" i="1"/>
  <c r="Z21" i="1"/>
  <c r="AG21" i="1" s="1"/>
  <c r="AG64" i="1"/>
  <c r="AC63" i="1"/>
  <c r="AL46" i="1"/>
  <c r="AH46" i="1"/>
  <c r="AF81" i="1"/>
  <c r="AF76" i="1"/>
  <c r="Z45" i="1" l="1"/>
  <c r="Z19" i="1" s="1"/>
  <c r="AK63" i="1"/>
  <c r="AD45" i="1"/>
  <c r="AJ63" i="1"/>
  <c r="AC45" i="1"/>
  <c r="AI63" i="1"/>
  <c r="AB45" i="1"/>
  <c r="AE45" i="1"/>
  <c r="AE19" i="1" s="1"/>
  <c r="AA45" i="1"/>
  <c r="AH45" i="1" s="1"/>
  <c r="AG25" i="1"/>
  <c r="Z18" i="1"/>
  <c r="AG18" i="1" s="1"/>
  <c r="AE18" i="1"/>
  <c r="AL18" i="1" s="1"/>
  <c r="AL25" i="1"/>
  <c r="E23" i="1"/>
  <c r="AG23" i="1" s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D23" i="1"/>
  <c r="AG45" i="1" l="1"/>
  <c r="AH23" i="1"/>
  <c r="AL45" i="1"/>
  <c r="AK23" i="1"/>
  <c r="AL23" i="1"/>
  <c r="AJ23" i="1"/>
  <c r="AI23" i="1"/>
  <c r="Z17" i="1"/>
  <c r="AA19" i="1"/>
  <c r="AI45" i="1"/>
  <c r="AB19" i="1"/>
  <c r="AJ45" i="1"/>
  <c r="AC19" i="1"/>
  <c r="AK45" i="1"/>
  <c r="AD19" i="1"/>
  <c r="AF80" i="1"/>
  <c r="AF79" i="1"/>
  <c r="AF78" i="1"/>
  <c r="AF77" i="1"/>
  <c r="AF75" i="1"/>
  <c r="AF74" i="1"/>
  <c r="AF73" i="1"/>
  <c r="AF72" i="1"/>
  <c r="AF70" i="1"/>
  <c r="AF67" i="1"/>
  <c r="AF66" i="1"/>
  <c r="AF65" i="1"/>
  <c r="AF64" i="1"/>
  <c r="AF63" i="1"/>
  <c r="AF62" i="1"/>
  <c r="AF61" i="1"/>
  <c r="AF60" i="1"/>
  <c r="AF58" i="1"/>
  <c r="AF57" i="1"/>
  <c r="AF56" i="1"/>
  <c r="AF55" i="1"/>
  <c r="AF54" i="1"/>
  <c r="AF53" i="1"/>
  <c r="AF52" i="1"/>
  <c r="AF51" i="1"/>
  <c r="AF48" i="1"/>
  <c r="AF46" i="1"/>
  <c r="AF43" i="1"/>
  <c r="AF42" i="1"/>
  <c r="AF41" i="1"/>
  <c r="AF40" i="1"/>
  <c r="AF39" i="1"/>
  <c r="AF38" i="1"/>
  <c r="AF37" i="1"/>
  <c r="AF36" i="1"/>
  <c r="AF35" i="1"/>
  <c r="AF34" i="1"/>
  <c r="AF33" i="1"/>
  <c r="AF32" i="1"/>
  <c r="AF31" i="1"/>
  <c r="AF30" i="1"/>
  <c r="AF29" i="1"/>
  <c r="AF28" i="1"/>
  <c r="AF27" i="1"/>
  <c r="AF26" i="1"/>
  <c r="AF25" i="1"/>
  <c r="AF23" i="1"/>
  <c r="AF22" i="1"/>
  <c r="AF21" i="1"/>
  <c r="AF18" i="1"/>
  <c r="K20" i="1" l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AA17" i="1" l="1"/>
  <c r="AD17" i="1"/>
  <c r="AC17" i="1"/>
  <c r="AB17" i="1"/>
  <c r="AF49" i="1"/>
  <c r="AF50" i="1"/>
  <c r="AF45" i="1"/>
  <c r="AF47" i="1"/>
  <c r="AF68" i="1"/>
  <c r="AF71" i="1"/>
  <c r="H20" i="1"/>
  <c r="AJ20" i="1" s="1"/>
  <c r="J20" i="1"/>
  <c r="AL20" i="1" s="1"/>
  <c r="E20" i="1"/>
  <c r="AG20" i="1" s="1"/>
  <c r="D20" i="1"/>
  <c r="AF20" i="1" s="1"/>
  <c r="G20" i="1"/>
  <c r="AI20" i="1" s="1"/>
  <c r="U19" i="1"/>
  <c r="U17" i="1" s="1"/>
  <c r="Q19" i="1"/>
  <c r="Q17" i="1" s="1"/>
  <c r="M19" i="1"/>
  <c r="M17" i="1" s="1"/>
  <c r="E19" i="1"/>
  <c r="O19" i="1"/>
  <c r="O17" i="1" s="1"/>
  <c r="V19" i="1"/>
  <c r="V17" i="1" s="1"/>
  <c r="Y19" i="1"/>
  <c r="Y17" i="1" s="1"/>
  <c r="R19" i="1"/>
  <c r="R17" i="1" s="1"/>
  <c r="W19" i="1"/>
  <c r="W17" i="1" s="1"/>
  <c r="G19" i="1"/>
  <c r="AF44" i="1"/>
  <c r="I19" i="1" l="1"/>
  <c r="G17" i="1"/>
  <c r="E17" i="1"/>
  <c r="I20" i="1"/>
  <c r="AK20" i="1" s="1"/>
  <c r="F20" i="1"/>
  <c r="AH20" i="1" s="1"/>
  <c r="S19" i="1"/>
  <c r="S17" i="1" s="1"/>
  <c r="K19" i="1"/>
  <c r="K17" i="1" s="1"/>
  <c r="D19" i="1"/>
  <c r="T19" i="1"/>
  <c r="T17" i="1" s="1"/>
  <c r="H19" i="1"/>
  <c r="X19" i="1"/>
  <c r="X17" i="1" s="1"/>
  <c r="L19" i="1"/>
  <c r="L17" i="1" s="1"/>
  <c r="P19" i="1"/>
  <c r="P17" i="1" s="1"/>
  <c r="N19" i="1"/>
  <c r="N17" i="1" s="1"/>
  <c r="AI17" i="1" l="1"/>
  <c r="AK19" i="1"/>
  <c r="AG19" i="1"/>
  <c r="H17" i="1"/>
  <c r="AJ17" i="1" s="1"/>
  <c r="AJ19" i="1"/>
  <c r="AI19" i="1"/>
  <c r="AG17" i="1"/>
  <c r="D17" i="1"/>
  <c r="AF17" i="1" s="1"/>
  <c r="AF19" i="1"/>
  <c r="J19" i="1"/>
  <c r="F19" i="1"/>
  <c r="AH19" i="1" s="1"/>
  <c r="I17" i="1"/>
  <c r="AK17" i="1" s="1"/>
  <c r="J17" i="1" l="1"/>
  <c r="AL17" i="1" s="1"/>
  <c r="AL19" i="1"/>
  <c r="F17" i="1"/>
  <c r="AH17" i="1" s="1"/>
</calcChain>
</file>

<file path=xl/sharedStrings.xml><?xml version="1.0" encoding="utf-8"?>
<sst xmlns="http://schemas.openxmlformats.org/spreadsheetml/2006/main" count="433" uniqueCount="271">
  <si>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</si>
  <si>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</si>
  <si>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</si>
  <si>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</si>
  <si>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</si>
  <si>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</si>
  <si>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</si>
  <si>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</si>
  <si>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</si>
  <si>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</si>
  <si>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</si>
  <si>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</si>
  <si>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</si>
  <si>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</si>
  <si>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</si>
  <si>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</si>
  <si>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</si>
  <si>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</si>
  <si>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</si>
  <si>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</si>
  <si>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</si>
  <si>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</si>
  <si>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</si>
  <si>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</si>
  <si>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</si>
  <si>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</si>
  <si>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</si>
  <si>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</si>
  <si>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</si>
  <si>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</si>
  <si>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</si>
  <si>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</si>
  <si>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</si>
  <si>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</si>
  <si>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</si>
  <si>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</si>
  <si>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</si>
  <si>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</si>
  <si>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</si>
  <si>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</si>
  <si>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</si>
  <si>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</si>
  <si>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</si>
  <si>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</si>
  <si>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</si>
  <si>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</si>
  <si>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</si>
  <si>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</si>
  <si>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</si>
  <si>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План принятия основных средств и нематериальных активов к бухгалтерскому учету на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</si>
  <si>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</si>
  <si>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</si>
  <si>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</si>
  <si>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</si>
  <si>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</si>
  <si>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</si>
  <si>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</si>
  <si>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</si>
  <si>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</si>
  <si>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</si>
  <si>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</si>
  <si>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</si>
  <si>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</si>
  <si>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</si>
  <si>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</si>
  <si>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</si>
  <si>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</si>
  <si>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</si>
  <si>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</si>
  <si>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</si>
  <si>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</si>
  <si>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</si>
  <si>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</si>
  <si>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</si>
  <si>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</si>
  <si>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</si>
  <si>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</si>
  <si>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</si>
  <si>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</si>
  <si>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</si>
  <si>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</si>
  <si>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</si>
  <si>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</si>
  <si>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</si>
  <si>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</si>
  <si>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</si>
  <si>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</si>
  <si>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</si>
  <si>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</si>
  <si>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</si>
  <si>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</si>
  <si>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</si>
  <si>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</si>
  <si>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</si>
  <si>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</si>
  <si>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</si>
  <si>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</si>
  <si>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</si>
  <si>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</si>
  <si>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</si>
  <si>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</si>
  <si>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</si>
  <si>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</si>
  <si>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</si>
  <si>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</si>
  <si>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</si>
  <si>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</si>
  <si>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</si>
  <si>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</si>
  <si>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</si>
  <si>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</si>
  <si>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</si>
  <si>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</si>
  <si>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</si>
  <si>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</si>
  <si>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</si>
  <si>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</si>
  <si>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</si>
  <si>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</si>
  <si>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</si>
  <si>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</si>
  <si>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</si>
  <si>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</si>
  <si>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</si>
  <si>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</si>
  <si>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</si>
  <si>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</si>
  <si>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</si>
  <si>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</si>
  <si>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</si>
  <si>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</si>
  <si>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</si>
  <si>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</si>
  <si>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</si>
  <si>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</si>
  <si>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</si>
  <si>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</si>
  <si>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</si>
  <si>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</si>
  <si>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</si>
  <si>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</si>
  <si>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</si>
  <si>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</si>
  <si>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</si>
  <si>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</si>
  <si>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</si>
  <si>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</si>
  <si>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Итого план
за год</t>
  </si>
  <si>
    <t>Владимирская область</t>
  </si>
  <si>
    <t>Реконструкция трансформаторных подстанций и распределительных пунктов</t>
  </si>
  <si>
    <t>Строительство кабельных линий напряжением 0,4 кВ взамен существующих</t>
  </si>
  <si>
    <t>Строительство кабельных линий напряжением 6-10 кВ взамен существующих</t>
  </si>
  <si>
    <t>Строительство воздушных линий напряжением 0,4 кВ взамен существующих</t>
  </si>
  <si>
    <t>Строительство воздушных линий напряжением 6-10 кВ взамен существующих</t>
  </si>
  <si>
    <t>Строительство трансформаторных подстанций и распределительных пунктов</t>
  </si>
  <si>
    <t>Строительство кабельных линий напряжением 6-10 кВ</t>
  </si>
  <si>
    <t>Строительство воздушных линий напряжением 6-10 кВ</t>
  </si>
  <si>
    <t>-</t>
  </si>
  <si>
    <t>Приобретение спецавтотранспорта</t>
  </si>
  <si>
    <t>Инвестиционная программа Акционерного общества "Объединенные региональные электрические сети - Владимирская область"</t>
  </si>
  <si>
    <t>РП/ТП,шт</t>
  </si>
  <si>
    <t>Реконструкция ТП-308, ул. Д.Левитана, д.34 (Владимир) 1 шт</t>
  </si>
  <si>
    <t>ЭN232702_01</t>
  </si>
  <si>
    <t>Реконструкция ТП-506, ул. Студенческая (Владимир) 1 шт</t>
  </si>
  <si>
    <t>ЭN232702_02</t>
  </si>
  <si>
    <t>Реконструкция ТП-199, ул. Алябьева (Владимир) 1 шт</t>
  </si>
  <si>
    <t>ЭN232702_03</t>
  </si>
  <si>
    <t>Реконструкция ТП-151, Октябрьский пр-т (Владимир) 1 шт</t>
  </si>
  <si>
    <t>ЭN232702_04</t>
  </si>
  <si>
    <t>Реконструкция ПС "Рпень" (Владимир) 1 шт</t>
  </si>
  <si>
    <t>ЭN232702_05</t>
  </si>
  <si>
    <t>Строительство КТП взамен КТП-34 (Петушки) 1 шт</t>
  </si>
  <si>
    <t>ЭN232702_06</t>
  </si>
  <si>
    <t>Реконструкция ТП-49 (Петушки) 1 шт</t>
  </si>
  <si>
    <t>ЭN232702_07</t>
  </si>
  <si>
    <t>ЭN232702_08</t>
  </si>
  <si>
    <t>Реконструкция ТП-3 ул. Герцена, д.14а (Гусь-Хрустальный) 1 шт</t>
  </si>
  <si>
    <t>ЭN232702_09</t>
  </si>
  <si>
    <t>Строительство КТП взамен ТП-212 (Ковров) 1 шт</t>
  </si>
  <si>
    <t>ЭN232702_10</t>
  </si>
  <si>
    <t>Строительство КТП взамен ТП-160, ТП-142 (Ковров) 1 шт</t>
  </si>
  <si>
    <t>ЭN232702_11</t>
  </si>
  <si>
    <t xml:space="preserve">Реконструкция оборудования ЦРП-1  (Ковров)  </t>
  </si>
  <si>
    <t>ЭN232702_12</t>
  </si>
  <si>
    <t>Строительство КЛ-0,4 кВ (Гусь-Хрустальный) 5,406 км</t>
  </si>
  <si>
    <t>ЭN232703_01</t>
  </si>
  <si>
    <t>Строительство КЛ-0,4/6/10 кВ (Владимир) 22,95 км</t>
  </si>
  <si>
    <t>ЭN232704_01</t>
  </si>
  <si>
    <t>Строительство КЛ-6 кВ ТП-57-ТП-67 (Гусь-Хрустальный) 0,6 км</t>
  </si>
  <si>
    <t>ЭN232704_02</t>
  </si>
  <si>
    <t xml:space="preserve">Разработка ПСД "Строительство КЛ-10 кВ ф.1,2,3,10,11,12 ТПС Киржач" (Киржач)  </t>
  </si>
  <si>
    <t>ЭN232704_03</t>
  </si>
  <si>
    <t>Реконструкция КЛ-6 кВ с РП-2 ул. Талантова на ТП-156 (Ковров) 1 км</t>
  </si>
  <si>
    <t>ЭN232704_04</t>
  </si>
  <si>
    <t>Строительство КЛ-10 кВ ПС "КаМЗ"-ТП-21 (Камешково) 0,8 км</t>
  </si>
  <si>
    <t>ЭN232704_05</t>
  </si>
  <si>
    <t>Строительство электрических сетей 0,4кВ от РП-2 ул. Московская, пер. Гагарина (Гороховец) 1,1 км</t>
  </si>
  <si>
    <t>ЭN232705_01</t>
  </si>
  <si>
    <t>Строительство электрических сетей 0,4кВ от ТП-11 ул. Никольская (Гороховец) 1,3 км</t>
  </si>
  <si>
    <t>ЭN232705_02</t>
  </si>
  <si>
    <t>Строительство ВЛЗ-10кВ ЦРП ООО ТК "ГОФ"- ТП-8 ф."Поселок-2" (Петушки) 0,5 км</t>
  </si>
  <si>
    <t>ЭN232706_01</t>
  </si>
  <si>
    <t>Строительство ВЛЗ-6 кВ ПС "Стекловолокно" - РП-4 (ф.614, ф.638) (Гусь-Хрустальный) 0,48 км</t>
  </si>
  <si>
    <t>ЭN232706_02</t>
  </si>
  <si>
    <t>Строительство ВЛЗ-6 кВ от РП-4 (ф. 602, ф. 605, ф.606) п.Гусевский  (Гусь-Хрустальный) 7,1 км</t>
  </si>
  <si>
    <t>ЭN232706_03</t>
  </si>
  <si>
    <t>Реконструкция ВЛ-10 кВ от ПС "ОСВАР" до ТП Очистные сооружения  (Вязники) 3,13 км</t>
  </si>
  <si>
    <t>ЭN232706_04</t>
  </si>
  <si>
    <t xml:space="preserve">Цифровизация сетей  (Владимир)  </t>
  </si>
  <si>
    <t>ЭN232707_01</t>
  </si>
  <si>
    <t xml:space="preserve">Цифровизация сетей  (Судогда)  </t>
  </si>
  <si>
    <t>ЭN232707_02</t>
  </si>
  <si>
    <t xml:space="preserve">Цифровизация сетей  (Петушки)  </t>
  </si>
  <si>
    <t>ЭN232707_03</t>
  </si>
  <si>
    <t xml:space="preserve">Установка телемеханики ЦРП-1 (Ковров)  </t>
  </si>
  <si>
    <t>ЭN232707_04</t>
  </si>
  <si>
    <t>1.4.1</t>
  </si>
  <si>
    <t>Строительство РП ул. Рабочий проспект (Собинка) 1 шт</t>
  </si>
  <si>
    <t>ЭN232708_01</t>
  </si>
  <si>
    <t>Строительство КТП д.Крутояк (Собинка) 1 шт</t>
  </si>
  <si>
    <t>ЭN232708_02</t>
  </si>
  <si>
    <t>Строительство КТП мкр. Сокольники (Собинка) 1 шт</t>
  </si>
  <si>
    <t>ЭN232708_03</t>
  </si>
  <si>
    <t>Строительство КТП вместо ТП-5КО ул.Фрунзе (Киржач) 1 шт</t>
  </si>
  <si>
    <t>1.4.2</t>
  </si>
  <si>
    <t>Строительство КЛ ПС "ВЭМЗ"-РП-24 (Владимир) 2,5 км</t>
  </si>
  <si>
    <t>ЭN232709_01</t>
  </si>
  <si>
    <t xml:space="preserve">Разработка ПСД (Владимир)  </t>
  </si>
  <si>
    <t>ЭN232709_02</t>
  </si>
  <si>
    <t>Строительство КЛ-10кВ от оп.№5 ф.7 до КТП-34  (Петушки) 0,25 км</t>
  </si>
  <si>
    <t>ЭN232709_03</t>
  </si>
  <si>
    <t>Строительство КЛ-10кВ КТП-34-ТП-49 (Петушки) 0,86 км</t>
  </si>
  <si>
    <t>ЭN232709_04</t>
  </si>
  <si>
    <t>Строительство КЛ-6 кВ ТП-69-ТП-211  (Ковров) 0,5 км</t>
  </si>
  <si>
    <t>ЭN232709_05</t>
  </si>
  <si>
    <t>Строительство КЛ-10 кВ ТП-13-ТП-49 (Камешково) 0,45 км</t>
  </si>
  <si>
    <t>ЭN232709_06</t>
  </si>
  <si>
    <t>Строительство КЛ-10 кВ ТП-7-ТП-36 (Камешково) 0,5 км</t>
  </si>
  <si>
    <t>ЭN232709_07</t>
  </si>
  <si>
    <t>1.4.3</t>
  </si>
  <si>
    <t>Строительство ВЛЗ-10 кВ до КТП мкр. Сокольники (Собинка) 1 км</t>
  </si>
  <si>
    <t>ЭN232710_01</t>
  </si>
  <si>
    <t xml:space="preserve">Разработка ПСД "Электроснабжение СНТ "Мебельщик"" (Киржач)  </t>
  </si>
  <si>
    <t>ЭN232710_02</t>
  </si>
  <si>
    <t>ЭN232711_01</t>
  </si>
  <si>
    <t>ЭN232711_02</t>
  </si>
  <si>
    <t>ЭN232711_03</t>
  </si>
  <si>
    <t>ЭN232711_04</t>
  </si>
  <si>
    <t>ЭN232711_08</t>
  </si>
  <si>
    <t>ЭN232711_09</t>
  </si>
  <si>
    <t>Приобретение ОС свыше 40 т.р. (производственного назначения)</t>
  </si>
  <si>
    <t>ЭN232712</t>
  </si>
  <si>
    <t>Реконструкция производственных баз</t>
  </si>
  <si>
    <t>ЭN232714</t>
  </si>
  <si>
    <t>Реконструкция ТП-8 п.Городищи (Петушки) 1 шт</t>
  </si>
  <si>
    <t>Строительство КЛ-0,4/6/10 кВ (Судогда, Собинка, Юрьев-Польский,  Петушки, Гусь-Хрустальный,  Киржач,  Ковров,  Камешково,  Кольчугино) 10 км</t>
  </si>
  <si>
    <t>ЭN232704_28</t>
  </si>
  <si>
    <t>Приобретение передвижных Электролабораторий  4 шт</t>
  </si>
  <si>
    <t>ЭN232702_79</t>
  </si>
  <si>
    <t>Приобретение самосвала  2 шт</t>
  </si>
  <si>
    <t>Приобретение вилочного погрузчика  1 шт</t>
  </si>
  <si>
    <t>Приобретение экскаватор-погрузчика  1 шт</t>
  </si>
  <si>
    <t>Приобретение грузопассажирского фургона (7мест)  8 шт</t>
  </si>
  <si>
    <t>Приобретение автомобиля УАЗ-390995  1 шт</t>
  </si>
  <si>
    <t xml:space="preserve">Цифровизация сетей (Камешково)  </t>
  </si>
  <si>
    <t>ЭN232707_05</t>
  </si>
  <si>
    <t>Приложение  № _____</t>
  </si>
  <si>
    <t>к решению _____</t>
  </si>
  <si>
    <t>от «___» _____________________ г. №_____</t>
  </si>
  <si>
    <t>План ввода основных средств</t>
  </si>
  <si>
    <t>Раздел 1. План принятия основных средств и нематериальных активов к бухгалтерскому учету на 2023 год с распределением по кварталам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</si>
</sst>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\ _₽_-;\-* #,##0\ _₽_-;_-* &quot;-&quot;??\ _₽_-;_-@_-"/>
  </numFmts>
  <fonts count="33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6" fillId="0" borderId="0"/>
    <xf numFmtId="0" fontId="3" fillId="0" borderId="0"/>
    <xf numFmtId="0" fontId="5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46">
    <xf numFmtId="0" fontId="0" fillId="0" borderId="0" xfId="0"/>
    <xf numFmtId="0" fontId="7" fillId="0" borderId="0" xfId="5" applyFont="1" applyFill="1" applyBorder="1" applyAlignment="1"/>
    <xf numFmtId="0" fontId="7" fillId="0" borderId="1" xfId="5" applyFont="1" applyFill="1" applyBorder="1" applyAlignment="1"/>
    <xf numFmtId="164" fontId="7" fillId="0" borderId="3" xfId="1" applyFont="1" applyFill="1" applyBorder="1" applyAlignment="1">
      <alignment horizontal="center" vertical="center" wrapText="1"/>
    </xf>
    <xf numFmtId="0" fontId="7" fillId="0" borderId="0" xfId="0" applyFont="1"/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0" xfId="0" applyFont="1"/>
    <xf numFmtId="164" fontId="0" fillId="0" borderId="3" xfId="1" applyFont="1" applyFill="1" applyBorder="1" applyAlignment="1">
      <alignment horizontal="center" vertical="center" wrapText="1"/>
    </xf>
    <xf numFmtId="0" fontId="0" fillId="0" borderId="3" xfId="6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>
      <alignment vertical="center"/>
    </xf>
    <xf numFmtId="0" fontId="0" fillId="0" borderId="0" xfId="0" applyFont="1" applyBorder="1"/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3" xfId="6" applyFont="1" applyFill="1" applyBorder="1" applyAlignment="1">
      <alignment horizontal="center" vertical="center" textRotation="90" wrapText="1"/>
    </xf>
    <xf numFmtId="49" fontId="0" fillId="0" borderId="3" xfId="6" applyNumberFormat="1" applyFont="1" applyFill="1" applyBorder="1" applyAlignment="1">
      <alignment horizontal="center" vertical="center"/>
    </xf>
    <xf numFmtId="2" fontId="0" fillId="0" borderId="3" xfId="6" applyNumberFormat="1" applyFont="1" applyFill="1" applyBorder="1" applyAlignment="1">
      <alignment horizontal="center" vertical="center"/>
    </xf>
    <xf numFmtId="0" fontId="0" fillId="0" borderId="3" xfId="6" applyFont="1" applyFill="1" applyBorder="1" applyAlignment="1">
      <alignment horizontal="center" vertical="center"/>
    </xf>
    <xf numFmtId="1" fontId="30" fillId="0" borderId="3" xfId="6" applyNumberFormat="1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wrapText="1"/>
    </xf>
    <xf numFmtId="168" fontId="0" fillId="0" borderId="0" xfId="0" applyNumberFormat="1" applyFont="1"/>
    <xf numFmtId="0" fontId="7" fillId="0" borderId="3" xfId="1" applyNumberFormat="1" applyFont="1" applyFill="1" applyBorder="1" applyAlignment="1">
      <alignment horizontal="center" vertical="center"/>
    </xf>
    <xf numFmtId="0" fontId="0" fillId="0" borderId="3" xfId="6" applyNumberFormat="1" applyFont="1" applyFill="1" applyBorder="1" applyAlignment="1">
      <alignment horizontal="center" vertical="center"/>
    </xf>
    <xf numFmtId="0" fontId="0" fillId="0" borderId="3" xfId="1" applyNumberFormat="1" applyFont="1" applyFill="1" applyBorder="1" applyAlignment="1">
      <alignment horizontal="center" vertical="center"/>
    </xf>
    <xf numFmtId="0" fontId="0" fillId="0" borderId="15" xfId="6" applyNumberFormat="1" applyFont="1" applyFill="1" applyBorder="1" applyAlignment="1">
      <alignment horizontal="center" vertical="center"/>
    </xf>
    <xf numFmtId="2" fontId="7" fillId="0" borderId="3" xfId="1" applyNumberFormat="1" applyFont="1" applyFill="1" applyBorder="1" applyAlignment="1">
      <alignment horizontal="center" vertical="center"/>
    </xf>
    <xf numFmtId="2" fontId="0" fillId="0" borderId="3" xfId="1" applyNumberFormat="1" applyFont="1" applyFill="1" applyBorder="1" applyAlignment="1">
      <alignment horizontal="center" vertical="center"/>
    </xf>
    <xf numFmtId="0" fontId="0" fillId="0" borderId="16" xfId="6" applyNumberFormat="1" applyFont="1" applyFill="1" applyBorder="1" applyAlignment="1">
      <alignment horizontal="center" vertical="center"/>
    </xf>
    <xf numFmtId="0" fontId="0" fillId="0" borderId="16" xfId="1" applyNumberFormat="1" applyFont="1" applyFill="1" applyBorder="1" applyAlignment="1">
      <alignment horizontal="center" vertical="center"/>
    </xf>
    <xf numFmtId="0" fontId="0" fillId="0" borderId="3" xfId="1" applyNumberFormat="1" applyFont="1" applyBorder="1"/>
    <xf numFmtId="2" fontId="0" fillId="0" borderId="3" xfId="1" applyNumberFormat="1" applyFont="1" applyBorder="1"/>
    <xf numFmtId="0" fontId="3" fillId="0" borderId="0" xfId="0" applyFont="1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32" fillId="0" borderId="0" xfId="4" applyFont="1" applyAlignment="1">
      <alignment horizontal="center" vertical="center"/>
    </xf>
    <xf numFmtId="0" fontId="29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7" fillId="0" borderId="1" xfId="5" applyFont="1" applyFill="1" applyBorder="1" applyAlignment="1">
      <alignment horizontal="center"/>
    </xf>
    <xf numFmtId="0" fontId="0" fillId="0" borderId="2" xfId="6" applyFont="1" applyFill="1" applyBorder="1" applyAlignment="1">
      <alignment horizontal="center" vertical="center" wrapText="1"/>
    </xf>
    <xf numFmtId="0" fontId="0" fillId="0" borderId="4" xfId="6" applyFont="1" applyFill="1" applyBorder="1" applyAlignment="1">
      <alignment horizontal="center" vertical="center" wrapText="1"/>
    </xf>
    <xf numFmtId="0" fontId="0" fillId="0" borderId="5" xfId="6" applyFont="1" applyFill="1" applyBorder="1" applyAlignment="1">
      <alignment horizontal="center" vertical="center" wrapText="1"/>
    </xf>
    <xf numFmtId="0" fontId="0" fillId="0" borderId="3" xfId="6" applyFont="1" applyFill="1" applyBorder="1" applyAlignment="1">
      <alignment horizontal="center" vertical="center" wrapText="1"/>
    </xf>
    <xf numFmtId="0" fontId="0" fillId="0" borderId="3" xfId="6" applyFont="1" applyFill="1" applyBorder="1" applyAlignment="1">
      <alignment horizontal="center" vertical="center"/>
    </xf>
    <xf numFmtId="0" fontId="32" fillId="0" borderId="0" xfId="4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</cellXfs>
  <cellStyles count="232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Normal 2" xfId="25" xr:uid="{00000000-0005-0000-0000-000012000000}"/>
    <cellStyle name="Акцент1 2" xfId="26" xr:uid="{00000000-0005-0000-0000-000013000000}"/>
    <cellStyle name="Акцент2 2" xfId="27" xr:uid="{00000000-0005-0000-0000-000014000000}"/>
    <cellStyle name="Акцент3 2" xfId="28" xr:uid="{00000000-0005-0000-0000-000015000000}"/>
    <cellStyle name="Акцент4 2" xfId="29" xr:uid="{00000000-0005-0000-0000-000016000000}"/>
    <cellStyle name="Акцент5 2" xfId="30" xr:uid="{00000000-0005-0000-0000-000017000000}"/>
    <cellStyle name="Акцент6 2" xfId="31" xr:uid="{00000000-0005-0000-0000-000018000000}"/>
    <cellStyle name="Ввод  2" xfId="32" xr:uid="{00000000-0005-0000-0000-000019000000}"/>
    <cellStyle name="Вывод 2" xfId="33" xr:uid="{00000000-0005-0000-0000-00001A000000}"/>
    <cellStyle name="Вычисление 2" xfId="34" xr:uid="{00000000-0005-0000-0000-00001B000000}"/>
    <cellStyle name="Заголовок 1 2" xfId="35" xr:uid="{00000000-0005-0000-0000-00001C000000}"/>
    <cellStyle name="Заголовок 2 2" xfId="36" xr:uid="{00000000-0005-0000-0000-00001D000000}"/>
    <cellStyle name="Заголовок 3 2" xfId="37" xr:uid="{00000000-0005-0000-0000-00001E000000}"/>
    <cellStyle name="Заголовок 4 2" xfId="38" xr:uid="{00000000-0005-0000-0000-00001F000000}"/>
    <cellStyle name="Итог 2" xfId="39" xr:uid="{00000000-0005-0000-0000-000020000000}"/>
    <cellStyle name="Контрольная ячейка 2" xfId="40" xr:uid="{00000000-0005-0000-0000-000021000000}"/>
    <cellStyle name="Название 2" xfId="41" xr:uid="{00000000-0005-0000-0000-000022000000}"/>
    <cellStyle name="Нейтральный 2" xfId="42" xr:uid="{00000000-0005-0000-0000-000023000000}"/>
    <cellStyle name="Обычный" xfId="0" builtinId="0"/>
    <cellStyle name="Обычный 12 2" xfId="43" xr:uid="{00000000-0005-0000-0000-000025000000}"/>
    <cellStyle name="Обычный 2" xfId="44" xr:uid="{00000000-0005-0000-0000-000026000000}"/>
    <cellStyle name="Обычный 2 26 2" xfId="45" xr:uid="{00000000-0005-0000-0000-000027000000}"/>
    <cellStyle name="Обычный 3" xfId="2" xr:uid="{00000000-0005-0000-0000-000028000000}"/>
    <cellStyle name="Обычный 3 2" xfId="46" xr:uid="{00000000-0005-0000-0000-000029000000}"/>
    <cellStyle name="Обычный 3 2 2 2" xfId="47" xr:uid="{00000000-0005-0000-0000-00002A000000}"/>
    <cellStyle name="Обычный 3 21" xfId="48" xr:uid="{00000000-0005-0000-0000-00002B000000}"/>
    <cellStyle name="Обычный 4" xfId="3" xr:uid="{00000000-0005-0000-0000-00002C000000}"/>
    <cellStyle name="Обычный 4 2" xfId="49" xr:uid="{00000000-0005-0000-0000-00002D000000}"/>
    <cellStyle name="Обычный 5" xfId="6" xr:uid="{00000000-0005-0000-0000-00002E000000}"/>
    <cellStyle name="Обычный 6" xfId="50" xr:uid="{00000000-0005-0000-0000-00002F000000}"/>
    <cellStyle name="Обычный 6 2" xfId="51" xr:uid="{00000000-0005-0000-0000-000030000000}"/>
    <cellStyle name="Обычный 6 2 2" xfId="52" xr:uid="{00000000-0005-0000-0000-000031000000}"/>
    <cellStyle name="Обычный 6 2 2 2" xfId="53" xr:uid="{00000000-0005-0000-0000-000032000000}"/>
    <cellStyle name="Обычный 6 2 2 2 2" xfId="54" xr:uid="{00000000-0005-0000-0000-000033000000}"/>
    <cellStyle name="Обычный 6 2 2 2 2 2" xfId="55" xr:uid="{00000000-0005-0000-0000-000034000000}"/>
    <cellStyle name="Обычный 6 2 2 2 2 2 2" xfId="56" xr:uid="{00000000-0005-0000-0000-000035000000}"/>
    <cellStyle name="Обычный 6 2 2 2 2 2 3" xfId="57" xr:uid="{00000000-0005-0000-0000-000036000000}"/>
    <cellStyle name="Обычный 6 2 2 2 2 3" xfId="58" xr:uid="{00000000-0005-0000-0000-000037000000}"/>
    <cellStyle name="Обычный 6 2 2 2 2 4" xfId="59" xr:uid="{00000000-0005-0000-0000-000038000000}"/>
    <cellStyle name="Обычный 6 2 2 2 3" xfId="60" xr:uid="{00000000-0005-0000-0000-000039000000}"/>
    <cellStyle name="Обычный 6 2 2 2 3 2" xfId="61" xr:uid="{00000000-0005-0000-0000-00003A000000}"/>
    <cellStyle name="Обычный 6 2 2 2 3 3" xfId="62" xr:uid="{00000000-0005-0000-0000-00003B000000}"/>
    <cellStyle name="Обычный 6 2 2 2 4" xfId="63" xr:uid="{00000000-0005-0000-0000-00003C000000}"/>
    <cellStyle name="Обычный 6 2 2 2 5" xfId="64" xr:uid="{00000000-0005-0000-0000-00003D000000}"/>
    <cellStyle name="Обычный 6 2 2 3" xfId="65" xr:uid="{00000000-0005-0000-0000-00003E000000}"/>
    <cellStyle name="Обычный 6 2 2 3 2" xfId="66" xr:uid="{00000000-0005-0000-0000-00003F000000}"/>
    <cellStyle name="Обычный 6 2 2 3 2 2" xfId="67" xr:uid="{00000000-0005-0000-0000-000040000000}"/>
    <cellStyle name="Обычный 6 2 2 3 2 3" xfId="68" xr:uid="{00000000-0005-0000-0000-000041000000}"/>
    <cellStyle name="Обычный 6 2 2 3 3" xfId="69" xr:uid="{00000000-0005-0000-0000-000042000000}"/>
    <cellStyle name="Обычный 6 2 2 3 4" xfId="70" xr:uid="{00000000-0005-0000-0000-000043000000}"/>
    <cellStyle name="Обычный 6 2 2 4" xfId="71" xr:uid="{00000000-0005-0000-0000-000044000000}"/>
    <cellStyle name="Обычный 6 2 2 4 2" xfId="72" xr:uid="{00000000-0005-0000-0000-000045000000}"/>
    <cellStyle name="Обычный 6 2 2 4 2 2" xfId="73" xr:uid="{00000000-0005-0000-0000-000046000000}"/>
    <cellStyle name="Обычный 6 2 2 4 2 3" xfId="74" xr:uid="{00000000-0005-0000-0000-000047000000}"/>
    <cellStyle name="Обычный 6 2 2 4 3" xfId="75" xr:uid="{00000000-0005-0000-0000-000048000000}"/>
    <cellStyle name="Обычный 6 2 2 4 4" xfId="76" xr:uid="{00000000-0005-0000-0000-000049000000}"/>
    <cellStyle name="Обычный 6 2 2 5" xfId="77" xr:uid="{00000000-0005-0000-0000-00004A000000}"/>
    <cellStyle name="Обычный 6 2 2 5 2" xfId="78" xr:uid="{00000000-0005-0000-0000-00004B000000}"/>
    <cellStyle name="Обычный 6 2 2 5 3" xfId="79" xr:uid="{00000000-0005-0000-0000-00004C000000}"/>
    <cellStyle name="Обычный 6 2 2 6" xfId="80" xr:uid="{00000000-0005-0000-0000-00004D000000}"/>
    <cellStyle name="Обычный 6 2 2 7" xfId="81" xr:uid="{00000000-0005-0000-0000-00004E000000}"/>
    <cellStyle name="Обычный 6 2 2 8" xfId="82" xr:uid="{00000000-0005-0000-0000-00004F000000}"/>
    <cellStyle name="Обычный 6 2 3" xfId="83" xr:uid="{00000000-0005-0000-0000-000050000000}"/>
    <cellStyle name="Обычный 6 2 3 2" xfId="84" xr:uid="{00000000-0005-0000-0000-000051000000}"/>
    <cellStyle name="Обычный 6 2 3 2 2" xfId="85" xr:uid="{00000000-0005-0000-0000-000052000000}"/>
    <cellStyle name="Обычный 6 2 3 2 2 2" xfId="86" xr:uid="{00000000-0005-0000-0000-000053000000}"/>
    <cellStyle name="Обычный 6 2 3 2 2 2 2" xfId="87" xr:uid="{00000000-0005-0000-0000-000054000000}"/>
    <cellStyle name="Обычный 6 2 3 2 2 2 3" xfId="88" xr:uid="{00000000-0005-0000-0000-000055000000}"/>
    <cellStyle name="Обычный 6 2 3 2 2 3" xfId="89" xr:uid="{00000000-0005-0000-0000-000056000000}"/>
    <cellStyle name="Обычный 6 2 3 2 2 4" xfId="90" xr:uid="{00000000-0005-0000-0000-000057000000}"/>
    <cellStyle name="Обычный 6 2 3 2 3" xfId="91" xr:uid="{00000000-0005-0000-0000-000058000000}"/>
    <cellStyle name="Обычный 6 2 3 2 3 2" xfId="92" xr:uid="{00000000-0005-0000-0000-000059000000}"/>
    <cellStyle name="Обычный 6 2 3 2 3 3" xfId="93" xr:uid="{00000000-0005-0000-0000-00005A000000}"/>
    <cellStyle name="Обычный 6 2 3 2 4" xfId="94" xr:uid="{00000000-0005-0000-0000-00005B000000}"/>
    <cellStyle name="Обычный 6 2 3 2 5" xfId="95" xr:uid="{00000000-0005-0000-0000-00005C000000}"/>
    <cellStyle name="Обычный 6 2 3 3" xfId="96" xr:uid="{00000000-0005-0000-0000-00005D000000}"/>
    <cellStyle name="Обычный 6 2 3 3 2" xfId="97" xr:uid="{00000000-0005-0000-0000-00005E000000}"/>
    <cellStyle name="Обычный 6 2 3 3 2 2" xfId="98" xr:uid="{00000000-0005-0000-0000-00005F000000}"/>
    <cellStyle name="Обычный 6 2 3 3 2 3" xfId="99" xr:uid="{00000000-0005-0000-0000-000060000000}"/>
    <cellStyle name="Обычный 6 2 3 3 3" xfId="100" xr:uid="{00000000-0005-0000-0000-000061000000}"/>
    <cellStyle name="Обычный 6 2 3 3 4" xfId="101" xr:uid="{00000000-0005-0000-0000-000062000000}"/>
    <cellStyle name="Обычный 6 2 3 4" xfId="102" xr:uid="{00000000-0005-0000-0000-000063000000}"/>
    <cellStyle name="Обычный 6 2 3 4 2" xfId="103" xr:uid="{00000000-0005-0000-0000-000064000000}"/>
    <cellStyle name="Обычный 6 2 3 4 2 2" xfId="104" xr:uid="{00000000-0005-0000-0000-000065000000}"/>
    <cellStyle name="Обычный 6 2 3 4 2 3" xfId="105" xr:uid="{00000000-0005-0000-0000-000066000000}"/>
    <cellStyle name="Обычный 6 2 3 4 3" xfId="106" xr:uid="{00000000-0005-0000-0000-000067000000}"/>
    <cellStyle name="Обычный 6 2 3 4 4" xfId="107" xr:uid="{00000000-0005-0000-0000-000068000000}"/>
    <cellStyle name="Обычный 6 2 3 5" xfId="108" xr:uid="{00000000-0005-0000-0000-000069000000}"/>
    <cellStyle name="Обычный 6 2 3 5 2" xfId="109" xr:uid="{00000000-0005-0000-0000-00006A000000}"/>
    <cellStyle name="Обычный 6 2 3 5 3" xfId="110" xr:uid="{00000000-0005-0000-0000-00006B000000}"/>
    <cellStyle name="Обычный 6 2 3 6" xfId="111" xr:uid="{00000000-0005-0000-0000-00006C000000}"/>
    <cellStyle name="Обычный 6 2 3 7" xfId="112" xr:uid="{00000000-0005-0000-0000-00006D000000}"/>
    <cellStyle name="Обычный 6 2 3 8" xfId="113" xr:uid="{00000000-0005-0000-0000-00006E000000}"/>
    <cellStyle name="Обычный 6 2 4" xfId="114" xr:uid="{00000000-0005-0000-0000-00006F000000}"/>
    <cellStyle name="Обычный 6 2 4 2" xfId="115" xr:uid="{00000000-0005-0000-0000-000070000000}"/>
    <cellStyle name="Обычный 6 2 4 2 2" xfId="116" xr:uid="{00000000-0005-0000-0000-000071000000}"/>
    <cellStyle name="Обычный 6 2 4 2 3" xfId="117" xr:uid="{00000000-0005-0000-0000-000072000000}"/>
    <cellStyle name="Обычный 6 2 4 3" xfId="118" xr:uid="{00000000-0005-0000-0000-000073000000}"/>
    <cellStyle name="Обычный 6 2 4 4" xfId="119" xr:uid="{00000000-0005-0000-0000-000074000000}"/>
    <cellStyle name="Обычный 6 2 5" xfId="120" xr:uid="{00000000-0005-0000-0000-000075000000}"/>
    <cellStyle name="Обычный 6 2 5 2" xfId="121" xr:uid="{00000000-0005-0000-0000-000076000000}"/>
    <cellStyle name="Обычный 6 2 5 2 2" xfId="122" xr:uid="{00000000-0005-0000-0000-000077000000}"/>
    <cellStyle name="Обычный 6 2 5 2 3" xfId="123" xr:uid="{00000000-0005-0000-0000-000078000000}"/>
    <cellStyle name="Обычный 6 2 5 3" xfId="124" xr:uid="{00000000-0005-0000-0000-000079000000}"/>
    <cellStyle name="Обычный 6 2 5 4" xfId="125" xr:uid="{00000000-0005-0000-0000-00007A000000}"/>
    <cellStyle name="Обычный 6 2 6" xfId="126" xr:uid="{00000000-0005-0000-0000-00007B000000}"/>
    <cellStyle name="Обычный 6 2 6 2" xfId="127" xr:uid="{00000000-0005-0000-0000-00007C000000}"/>
    <cellStyle name="Обычный 6 2 6 3" xfId="128" xr:uid="{00000000-0005-0000-0000-00007D000000}"/>
    <cellStyle name="Обычный 6 2 7" xfId="129" xr:uid="{00000000-0005-0000-0000-00007E000000}"/>
    <cellStyle name="Обычный 6 2 8" xfId="130" xr:uid="{00000000-0005-0000-0000-00007F000000}"/>
    <cellStyle name="Обычный 6 2 9" xfId="131" xr:uid="{00000000-0005-0000-0000-000080000000}"/>
    <cellStyle name="Обычный 6 3" xfId="132" xr:uid="{00000000-0005-0000-0000-000081000000}"/>
    <cellStyle name="Обычный 6 3 2" xfId="133" xr:uid="{00000000-0005-0000-0000-000082000000}"/>
    <cellStyle name="Обычный 6 3 2 2" xfId="134" xr:uid="{00000000-0005-0000-0000-000083000000}"/>
    <cellStyle name="Обычный 6 3 2 3" xfId="135" xr:uid="{00000000-0005-0000-0000-000084000000}"/>
    <cellStyle name="Обычный 6 3 3" xfId="136" xr:uid="{00000000-0005-0000-0000-000085000000}"/>
    <cellStyle name="Обычный 6 3 4" xfId="137" xr:uid="{00000000-0005-0000-0000-000086000000}"/>
    <cellStyle name="Обычный 6 4" xfId="138" xr:uid="{00000000-0005-0000-0000-000087000000}"/>
    <cellStyle name="Обычный 6 4 2" xfId="139" xr:uid="{00000000-0005-0000-0000-000088000000}"/>
    <cellStyle name="Обычный 6 4 2 2" xfId="140" xr:uid="{00000000-0005-0000-0000-000089000000}"/>
    <cellStyle name="Обычный 6 4 2 3" xfId="141" xr:uid="{00000000-0005-0000-0000-00008A000000}"/>
    <cellStyle name="Обычный 6 4 3" xfId="142" xr:uid="{00000000-0005-0000-0000-00008B000000}"/>
    <cellStyle name="Обычный 6 4 4" xfId="143" xr:uid="{00000000-0005-0000-0000-00008C000000}"/>
    <cellStyle name="Обычный 6 5" xfId="144" xr:uid="{00000000-0005-0000-0000-00008D000000}"/>
    <cellStyle name="Обычный 6 5 2" xfId="145" xr:uid="{00000000-0005-0000-0000-00008E000000}"/>
    <cellStyle name="Обычный 6 5 3" xfId="146" xr:uid="{00000000-0005-0000-0000-00008F000000}"/>
    <cellStyle name="Обычный 6 6" xfId="147" xr:uid="{00000000-0005-0000-0000-000090000000}"/>
    <cellStyle name="Обычный 6 7" xfId="148" xr:uid="{00000000-0005-0000-0000-000091000000}"/>
    <cellStyle name="Обычный 6 8" xfId="149" xr:uid="{00000000-0005-0000-0000-000092000000}"/>
    <cellStyle name="Обычный 7" xfId="4" xr:uid="{00000000-0005-0000-0000-000093000000}"/>
    <cellStyle name="Обычный 7 2" xfId="150" xr:uid="{00000000-0005-0000-0000-000094000000}"/>
    <cellStyle name="Обычный 7 2 2" xfId="151" xr:uid="{00000000-0005-0000-0000-000095000000}"/>
    <cellStyle name="Обычный 7 2 2 2" xfId="152" xr:uid="{00000000-0005-0000-0000-000096000000}"/>
    <cellStyle name="Обычный 7 2 2 2 2" xfId="153" xr:uid="{00000000-0005-0000-0000-000097000000}"/>
    <cellStyle name="Обычный 7 2 2 2 3" xfId="154" xr:uid="{00000000-0005-0000-0000-000098000000}"/>
    <cellStyle name="Обычный 7 2 2 3" xfId="155" xr:uid="{00000000-0005-0000-0000-000099000000}"/>
    <cellStyle name="Обычный 7 2 2 4" xfId="156" xr:uid="{00000000-0005-0000-0000-00009A000000}"/>
    <cellStyle name="Обычный 7 2 3" xfId="157" xr:uid="{00000000-0005-0000-0000-00009B000000}"/>
    <cellStyle name="Обычный 7 2 3 2" xfId="158" xr:uid="{00000000-0005-0000-0000-00009C000000}"/>
    <cellStyle name="Обычный 7 2 3 2 2" xfId="159" xr:uid="{00000000-0005-0000-0000-00009D000000}"/>
    <cellStyle name="Обычный 7 2 3 2 3" xfId="160" xr:uid="{00000000-0005-0000-0000-00009E000000}"/>
    <cellStyle name="Обычный 7 2 3 3" xfId="161" xr:uid="{00000000-0005-0000-0000-00009F000000}"/>
    <cellStyle name="Обычный 7 2 3 4" xfId="162" xr:uid="{00000000-0005-0000-0000-0000A0000000}"/>
    <cellStyle name="Обычный 7 2 4" xfId="163" xr:uid="{00000000-0005-0000-0000-0000A1000000}"/>
    <cellStyle name="Обычный 7 2 4 2" xfId="164" xr:uid="{00000000-0005-0000-0000-0000A2000000}"/>
    <cellStyle name="Обычный 7 2 4 3" xfId="165" xr:uid="{00000000-0005-0000-0000-0000A3000000}"/>
    <cellStyle name="Обычный 7 2 5" xfId="166" xr:uid="{00000000-0005-0000-0000-0000A4000000}"/>
    <cellStyle name="Обычный 7 2 6" xfId="167" xr:uid="{00000000-0005-0000-0000-0000A5000000}"/>
    <cellStyle name="Обычный 7 2 7" xfId="168" xr:uid="{00000000-0005-0000-0000-0000A6000000}"/>
    <cellStyle name="Обычный 8" xfId="169" xr:uid="{00000000-0005-0000-0000-0000A7000000}"/>
    <cellStyle name="Обычный 9" xfId="170" xr:uid="{00000000-0005-0000-0000-0000A8000000}"/>
    <cellStyle name="Обычный 9 2" xfId="171" xr:uid="{00000000-0005-0000-0000-0000A9000000}"/>
    <cellStyle name="Обычный 9 2 2" xfId="172" xr:uid="{00000000-0005-0000-0000-0000AA000000}"/>
    <cellStyle name="Обычный 9 2 2 2" xfId="173" xr:uid="{00000000-0005-0000-0000-0000AB000000}"/>
    <cellStyle name="Обычный 9 2 2 3" xfId="174" xr:uid="{00000000-0005-0000-0000-0000AC000000}"/>
    <cellStyle name="Обычный 9 2 2 4" xfId="175" xr:uid="{00000000-0005-0000-0000-0000AD000000}"/>
    <cellStyle name="Обычный 9 2 3" xfId="176" xr:uid="{00000000-0005-0000-0000-0000AE000000}"/>
    <cellStyle name="Обычный 9 2 4" xfId="177" xr:uid="{00000000-0005-0000-0000-0000AF000000}"/>
    <cellStyle name="Обычный 9 3" xfId="178" xr:uid="{00000000-0005-0000-0000-0000B0000000}"/>
    <cellStyle name="Обычный 9 3 2" xfId="179" xr:uid="{00000000-0005-0000-0000-0000B1000000}"/>
    <cellStyle name="Обычный 9 3 3" xfId="180" xr:uid="{00000000-0005-0000-0000-0000B2000000}"/>
    <cellStyle name="Обычный 9 3 4" xfId="181" xr:uid="{00000000-0005-0000-0000-0000B3000000}"/>
    <cellStyle name="Обычный 9 4" xfId="182" xr:uid="{00000000-0005-0000-0000-0000B4000000}"/>
    <cellStyle name="Обычный 9 5" xfId="183" xr:uid="{00000000-0005-0000-0000-0000B5000000}"/>
    <cellStyle name="Обычный_Форматы по компаниям_last" xfId="5" xr:uid="{00000000-0005-0000-0000-0000B6000000}"/>
    <cellStyle name="Плохой 2" xfId="184" xr:uid="{00000000-0005-0000-0000-0000B7000000}"/>
    <cellStyle name="Пояснение 2" xfId="185" xr:uid="{00000000-0005-0000-0000-0000B8000000}"/>
    <cellStyle name="Примечание 2" xfId="186" xr:uid="{00000000-0005-0000-0000-0000B9000000}"/>
    <cellStyle name="Процентный 2" xfId="187" xr:uid="{00000000-0005-0000-0000-0000BA000000}"/>
    <cellStyle name="Процентный 3" xfId="188" xr:uid="{00000000-0005-0000-0000-0000BB000000}"/>
    <cellStyle name="Связанная ячейка 2" xfId="189" xr:uid="{00000000-0005-0000-0000-0000BC000000}"/>
    <cellStyle name="Стиль 1" xfId="190" xr:uid="{00000000-0005-0000-0000-0000BD000000}"/>
    <cellStyle name="Текст предупреждения 2" xfId="191" xr:uid="{00000000-0005-0000-0000-0000BE000000}"/>
    <cellStyle name="Финансовый" xfId="1" builtinId="3"/>
    <cellStyle name="Финансовый 2" xfId="192" xr:uid="{00000000-0005-0000-0000-0000C0000000}"/>
    <cellStyle name="Финансовый 2 2" xfId="193" xr:uid="{00000000-0005-0000-0000-0000C1000000}"/>
    <cellStyle name="Финансовый 2 2 2" xfId="194" xr:uid="{00000000-0005-0000-0000-0000C2000000}"/>
    <cellStyle name="Финансовый 2 2 2 2" xfId="195" xr:uid="{00000000-0005-0000-0000-0000C3000000}"/>
    <cellStyle name="Финансовый 2 2 2 2 2" xfId="196" xr:uid="{00000000-0005-0000-0000-0000C4000000}"/>
    <cellStyle name="Финансовый 2 2 2 3" xfId="197" xr:uid="{00000000-0005-0000-0000-0000C5000000}"/>
    <cellStyle name="Финансовый 2 2 3" xfId="198" xr:uid="{00000000-0005-0000-0000-0000C6000000}"/>
    <cellStyle name="Финансовый 2 2 4" xfId="199" xr:uid="{00000000-0005-0000-0000-0000C7000000}"/>
    <cellStyle name="Финансовый 2 3" xfId="200" xr:uid="{00000000-0005-0000-0000-0000C8000000}"/>
    <cellStyle name="Финансовый 2 3 2" xfId="201" xr:uid="{00000000-0005-0000-0000-0000C9000000}"/>
    <cellStyle name="Финансовый 2 3 2 2" xfId="202" xr:uid="{00000000-0005-0000-0000-0000CA000000}"/>
    <cellStyle name="Финансовый 2 3 2 3" xfId="203" xr:uid="{00000000-0005-0000-0000-0000CB000000}"/>
    <cellStyle name="Финансовый 2 3 3" xfId="204" xr:uid="{00000000-0005-0000-0000-0000CC000000}"/>
    <cellStyle name="Финансовый 2 3 4" xfId="205" xr:uid="{00000000-0005-0000-0000-0000CD000000}"/>
    <cellStyle name="Финансовый 2 4" xfId="206" xr:uid="{00000000-0005-0000-0000-0000CE000000}"/>
    <cellStyle name="Финансовый 2 4 2" xfId="207" xr:uid="{00000000-0005-0000-0000-0000CF000000}"/>
    <cellStyle name="Финансовый 2 4 3" xfId="208" xr:uid="{00000000-0005-0000-0000-0000D0000000}"/>
    <cellStyle name="Финансовый 2 5" xfId="209" xr:uid="{00000000-0005-0000-0000-0000D1000000}"/>
    <cellStyle name="Финансовый 2 6" xfId="210" xr:uid="{00000000-0005-0000-0000-0000D2000000}"/>
    <cellStyle name="Финансовый 2 7" xfId="211" xr:uid="{00000000-0005-0000-0000-0000D3000000}"/>
    <cellStyle name="Финансовый 3" xfId="212" xr:uid="{00000000-0005-0000-0000-0000D4000000}"/>
    <cellStyle name="Финансовый 3 2" xfId="213" xr:uid="{00000000-0005-0000-0000-0000D5000000}"/>
    <cellStyle name="Финансовый 3 2 2" xfId="214" xr:uid="{00000000-0005-0000-0000-0000D6000000}"/>
    <cellStyle name="Финансовый 3 2 2 2" xfId="215" xr:uid="{00000000-0005-0000-0000-0000D7000000}"/>
    <cellStyle name="Финансовый 3 2 2 3" xfId="216" xr:uid="{00000000-0005-0000-0000-0000D8000000}"/>
    <cellStyle name="Финансовый 3 2 3" xfId="217" xr:uid="{00000000-0005-0000-0000-0000D9000000}"/>
    <cellStyle name="Финансовый 3 2 4" xfId="218" xr:uid="{00000000-0005-0000-0000-0000DA000000}"/>
    <cellStyle name="Финансовый 3 3" xfId="219" xr:uid="{00000000-0005-0000-0000-0000DB000000}"/>
    <cellStyle name="Финансовый 3 3 2" xfId="220" xr:uid="{00000000-0005-0000-0000-0000DC000000}"/>
    <cellStyle name="Финансовый 3 3 2 2" xfId="221" xr:uid="{00000000-0005-0000-0000-0000DD000000}"/>
    <cellStyle name="Финансовый 3 3 2 3" xfId="222" xr:uid="{00000000-0005-0000-0000-0000DE000000}"/>
    <cellStyle name="Финансовый 3 3 3" xfId="223" xr:uid="{00000000-0005-0000-0000-0000DF000000}"/>
    <cellStyle name="Финансовый 3 3 4" xfId="224" xr:uid="{00000000-0005-0000-0000-0000E0000000}"/>
    <cellStyle name="Финансовый 3 4" xfId="225" xr:uid="{00000000-0005-0000-0000-0000E1000000}"/>
    <cellStyle name="Финансовый 3 4 2" xfId="226" xr:uid="{00000000-0005-0000-0000-0000E2000000}"/>
    <cellStyle name="Финансовый 3 4 3" xfId="227" xr:uid="{00000000-0005-0000-0000-0000E3000000}"/>
    <cellStyle name="Финансовый 3 5" xfId="228" xr:uid="{00000000-0005-0000-0000-0000E4000000}"/>
    <cellStyle name="Финансовый 3 6" xfId="229" xr:uid="{00000000-0005-0000-0000-0000E5000000}"/>
    <cellStyle name="Финансовый 3 7" xfId="230" xr:uid="{00000000-0005-0000-0000-0000E6000000}"/>
    <cellStyle name="Хороший 2" xfId="231" xr:uid="{00000000-0005-0000-0000-0000E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O131"/>
  <sheetViews>
    <sheetView tabSelected="1" view="pageBreakPreview" zoomScale="70" zoomScaleNormal="100" zoomScaleSheetLayoutView="70" workbookViewId="0">
      <selection activeCell="AA120" sqref="AA120:AE120"/>
    </sheetView>
  </sheetViews>
  <sheetFormatPr defaultRowHeight="15.75" x14ac:dyDescent="0.25"/>
  <cols>
    <col min="1" max="1" width="11.625" style="6" customWidth="1"/>
    <col min="2" max="2" width="31.5" style="6" customWidth="1"/>
    <col min="3" max="3" width="13.875" style="6" customWidth="1"/>
    <col min="4" max="4" width="22" style="6" bestFit="1" customWidth="1"/>
    <col min="5" max="10" width="7.25" style="6" bestFit="1" customWidth="1"/>
    <col min="11" max="11" width="22" style="6" bestFit="1" customWidth="1"/>
    <col min="12" max="17" width="7.25" style="6" bestFit="1" customWidth="1"/>
    <col min="18" max="18" width="22" style="6" bestFit="1" customWidth="1"/>
    <col min="19" max="19" width="9" style="6" bestFit="1" customWidth="1"/>
    <col min="20" max="23" width="7.25" style="6" bestFit="1" customWidth="1"/>
    <col min="24" max="24" width="8" style="6" bestFit="1" customWidth="1"/>
    <col min="25" max="25" width="22" style="6" bestFit="1" customWidth="1"/>
    <col min="26" max="26" width="10.25" style="6" bestFit="1" customWidth="1"/>
    <col min="27" max="27" width="8" style="6" bestFit="1" customWidth="1"/>
    <col min="28" max="28" width="7.25" style="6" bestFit="1" customWidth="1"/>
    <col min="29" max="29" width="9.125" style="6" bestFit="1" customWidth="1"/>
    <col min="30" max="30" width="7.25" style="6" bestFit="1" customWidth="1"/>
    <col min="31" max="31" width="9" style="6" bestFit="1" customWidth="1"/>
    <col min="32" max="32" width="22" style="6" bestFit="1" customWidth="1"/>
    <col min="33" max="33" width="10.25" style="6" bestFit="1" customWidth="1"/>
    <col min="34" max="34" width="8" style="6" bestFit="1" customWidth="1"/>
    <col min="35" max="35" width="7.25" style="6" bestFit="1" customWidth="1"/>
    <col min="36" max="36" width="9.125" style="6" bestFit="1" customWidth="1"/>
    <col min="37" max="37" width="7.25" style="6" bestFit="1" customWidth="1"/>
    <col min="38" max="38" width="7.25" style="6" customWidth="1"/>
    <col min="39" max="39" width="3.5" style="6" customWidth="1"/>
    <col min="40" max="40" width="5.75" style="6" customWidth="1"/>
    <col min="41" max="41" width="16.125" style="6" customWidth="1"/>
    <col min="42" max="42" width="21.25" style="6" customWidth="1"/>
    <col min="43" max="43" width="12.625" style="6" customWidth="1"/>
    <col min="44" max="44" width="22.375" style="6" customWidth="1"/>
    <col min="45" max="45" width="10.875" style="6" customWidth="1"/>
    <col min="46" max="46" width="17.375" style="6" customWidth="1"/>
    <col min="47" max="48" width="4.125" style="6" customWidth="1"/>
    <col min="49" max="49" width="3.75" style="6" customWidth="1"/>
    <col min="50" max="50" width="3.875" style="6" customWidth="1"/>
    <col min="51" max="51" width="4.5" style="6" customWidth="1"/>
    <col min="52" max="52" width="5" style="6" customWidth="1"/>
    <col min="53" max="53" width="5.5" style="6" customWidth="1"/>
    <col min="54" max="54" width="5.75" style="6" customWidth="1"/>
    <col min="55" max="55" width="5.5" style="6" customWidth="1"/>
    <col min="56" max="57" width="5" style="6" customWidth="1"/>
    <col min="58" max="58" width="12.875" style="6" customWidth="1"/>
    <col min="59" max="68" width="5" style="6" customWidth="1"/>
    <col min="69" max="16384" width="9" style="6"/>
  </cols>
  <sheetData>
    <row r="1" spans="1:67" s="30" customFormat="1" ht="18.75" x14ac:dyDescent="0.25">
      <c r="AL1" s="31" t="s">
        <v>266</v>
      </c>
    </row>
    <row r="2" spans="1:67" s="30" customFormat="1" ht="18.75" x14ac:dyDescent="0.3">
      <c r="AL2" s="32" t="s">
        <v>267</v>
      </c>
    </row>
    <row r="3" spans="1:67" s="30" customFormat="1" ht="18.75" x14ac:dyDescent="0.3">
      <c r="AL3" s="32" t="s">
        <v>268</v>
      </c>
    </row>
    <row r="4" spans="1:67" s="30" customFormat="1" ht="18.75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</row>
    <row r="5" spans="1:67" s="30" customFormat="1" ht="18.75" x14ac:dyDescent="0.25">
      <c r="A5" s="42" t="s">
        <v>269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33"/>
      <c r="AN5" s="33"/>
      <c r="AO5" s="33"/>
      <c r="AP5" s="33"/>
    </row>
    <row r="6" spans="1:67" s="30" customFormat="1" ht="18.75" x14ac:dyDescent="0.3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</row>
    <row r="7" spans="1:67" s="30" customFormat="1" ht="18.75" customHeight="1" x14ac:dyDescent="0.25">
      <c r="A7" s="43" t="s">
        <v>270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35"/>
      <c r="AN7" s="35"/>
      <c r="AO7" s="35"/>
      <c r="AP7" s="35"/>
    </row>
    <row r="8" spans="1:67" s="30" customFormat="1" ht="18.75" x14ac:dyDescent="0.25">
      <c r="A8" s="35"/>
      <c r="B8" s="35"/>
      <c r="C8" s="35"/>
      <c r="D8" s="35"/>
      <c r="E8" s="35"/>
      <c r="F8" s="35"/>
      <c r="G8" s="35"/>
      <c r="H8" s="35"/>
      <c r="I8" s="35"/>
      <c r="J8" s="35"/>
    </row>
    <row r="9" spans="1:67" s="30" customFormat="1" ht="18.75" x14ac:dyDescent="0.25">
      <c r="A9" s="42" t="s">
        <v>159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33"/>
      <c r="AN9" s="33"/>
      <c r="AO9" s="33"/>
      <c r="AP9" s="33"/>
    </row>
    <row r="10" spans="1:67" ht="15.75" customHeight="1" x14ac:dyDescent="0.25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</row>
    <row r="11" spans="1:67" x14ac:dyDescent="0.2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1"/>
      <c r="AN11" s="1"/>
      <c r="AO11" s="1"/>
      <c r="AP11" s="1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</row>
    <row r="12" spans="1:67" ht="19.5" customHeight="1" x14ac:dyDescent="0.25">
      <c r="A12" s="37" t="s">
        <v>0</v>
      </c>
      <c r="B12" s="40" t="s">
        <v>1</v>
      </c>
      <c r="C12" s="40" t="s">
        <v>2</v>
      </c>
      <c r="D12" s="41" t="s">
        <v>49</v>
      </c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11"/>
      <c r="AN12" s="11"/>
      <c r="AO12" s="11"/>
      <c r="AP12" s="11"/>
    </row>
    <row r="13" spans="1:67" ht="43.5" customHeight="1" x14ac:dyDescent="0.25">
      <c r="A13" s="38"/>
      <c r="B13" s="40"/>
      <c r="C13" s="40"/>
      <c r="D13" s="41" t="s">
        <v>3</v>
      </c>
      <c r="E13" s="41"/>
      <c r="F13" s="41"/>
      <c r="G13" s="41"/>
      <c r="H13" s="41"/>
      <c r="I13" s="41"/>
      <c r="J13" s="41"/>
      <c r="K13" s="41" t="s">
        <v>4</v>
      </c>
      <c r="L13" s="41"/>
      <c r="M13" s="41"/>
      <c r="N13" s="41"/>
      <c r="O13" s="41"/>
      <c r="P13" s="41"/>
      <c r="Q13" s="41"/>
      <c r="R13" s="41" t="s">
        <v>5</v>
      </c>
      <c r="S13" s="41"/>
      <c r="T13" s="41"/>
      <c r="U13" s="41"/>
      <c r="V13" s="41"/>
      <c r="W13" s="41"/>
      <c r="X13" s="41"/>
      <c r="Y13" s="41" t="s">
        <v>6</v>
      </c>
      <c r="Z13" s="41"/>
      <c r="AA13" s="41"/>
      <c r="AB13" s="41"/>
      <c r="AC13" s="41"/>
      <c r="AD13" s="41"/>
      <c r="AE13" s="41"/>
      <c r="AF13" s="40" t="s">
        <v>147</v>
      </c>
      <c r="AG13" s="40"/>
      <c r="AH13" s="40"/>
      <c r="AI13" s="40"/>
      <c r="AJ13" s="40"/>
      <c r="AK13" s="40"/>
      <c r="AL13" s="40"/>
      <c r="AM13" s="11"/>
      <c r="AN13" s="11"/>
      <c r="AO13" s="11"/>
      <c r="AP13" s="11"/>
    </row>
    <row r="14" spans="1:67" ht="43.5" customHeight="1" x14ac:dyDescent="0.25">
      <c r="A14" s="38"/>
      <c r="B14" s="40"/>
      <c r="C14" s="40"/>
      <c r="D14" s="8" t="s">
        <v>7</v>
      </c>
      <c r="E14" s="41" t="s">
        <v>8</v>
      </c>
      <c r="F14" s="41"/>
      <c r="G14" s="41"/>
      <c r="H14" s="41"/>
      <c r="I14" s="41"/>
      <c r="J14" s="41"/>
      <c r="K14" s="8" t="s">
        <v>7</v>
      </c>
      <c r="L14" s="40" t="s">
        <v>8</v>
      </c>
      <c r="M14" s="40"/>
      <c r="N14" s="40"/>
      <c r="O14" s="40"/>
      <c r="P14" s="40"/>
      <c r="Q14" s="40"/>
      <c r="R14" s="8" t="s">
        <v>7</v>
      </c>
      <c r="S14" s="40" t="s">
        <v>8</v>
      </c>
      <c r="T14" s="40"/>
      <c r="U14" s="40"/>
      <c r="V14" s="40"/>
      <c r="W14" s="40"/>
      <c r="X14" s="40"/>
      <c r="Y14" s="8" t="s">
        <v>7</v>
      </c>
      <c r="Z14" s="40" t="s">
        <v>8</v>
      </c>
      <c r="AA14" s="40"/>
      <c r="AB14" s="40"/>
      <c r="AC14" s="40"/>
      <c r="AD14" s="40"/>
      <c r="AE14" s="40"/>
      <c r="AF14" s="8" t="s">
        <v>7</v>
      </c>
      <c r="AG14" s="40" t="s">
        <v>8</v>
      </c>
      <c r="AH14" s="40"/>
      <c r="AI14" s="40"/>
      <c r="AJ14" s="40"/>
      <c r="AK14" s="40"/>
      <c r="AL14" s="40"/>
    </row>
    <row r="15" spans="1:67" ht="87.75" customHeight="1" x14ac:dyDescent="0.25">
      <c r="A15" s="39"/>
      <c r="B15" s="40"/>
      <c r="C15" s="40"/>
      <c r="D15" s="12" t="s">
        <v>9</v>
      </c>
      <c r="E15" s="12" t="s">
        <v>9</v>
      </c>
      <c r="F15" s="13" t="s">
        <v>10</v>
      </c>
      <c r="G15" s="13" t="s">
        <v>11</v>
      </c>
      <c r="H15" s="13" t="s">
        <v>12</v>
      </c>
      <c r="I15" s="13" t="s">
        <v>13</v>
      </c>
      <c r="J15" s="17" t="s">
        <v>160</v>
      </c>
      <c r="K15" s="12" t="s">
        <v>9</v>
      </c>
      <c r="L15" s="12" t="s">
        <v>9</v>
      </c>
      <c r="M15" s="13" t="s">
        <v>10</v>
      </c>
      <c r="N15" s="13" t="s">
        <v>11</v>
      </c>
      <c r="O15" s="13" t="s">
        <v>12</v>
      </c>
      <c r="P15" s="13" t="s">
        <v>13</v>
      </c>
      <c r="Q15" s="17" t="s">
        <v>160</v>
      </c>
      <c r="R15" s="12" t="s">
        <v>9</v>
      </c>
      <c r="S15" s="12" t="s">
        <v>9</v>
      </c>
      <c r="T15" s="13" t="s">
        <v>10</v>
      </c>
      <c r="U15" s="13" t="s">
        <v>11</v>
      </c>
      <c r="V15" s="13" t="s">
        <v>12</v>
      </c>
      <c r="W15" s="13" t="s">
        <v>13</v>
      </c>
      <c r="X15" s="17" t="s">
        <v>160</v>
      </c>
      <c r="Y15" s="12" t="s">
        <v>9</v>
      </c>
      <c r="Z15" s="12" t="s">
        <v>9</v>
      </c>
      <c r="AA15" s="13" t="s">
        <v>10</v>
      </c>
      <c r="AB15" s="13" t="s">
        <v>11</v>
      </c>
      <c r="AC15" s="13" t="s">
        <v>12</v>
      </c>
      <c r="AD15" s="13" t="s">
        <v>13</v>
      </c>
      <c r="AE15" s="17" t="s">
        <v>160</v>
      </c>
      <c r="AF15" s="12" t="s">
        <v>9</v>
      </c>
      <c r="AG15" s="12" t="s">
        <v>9</v>
      </c>
      <c r="AH15" s="13" t="s">
        <v>10</v>
      </c>
      <c r="AI15" s="13" t="s">
        <v>11</v>
      </c>
      <c r="AJ15" s="13" t="s">
        <v>12</v>
      </c>
      <c r="AK15" s="13" t="s">
        <v>13</v>
      </c>
      <c r="AL15" s="17" t="s">
        <v>160</v>
      </c>
    </row>
    <row r="16" spans="1:67" s="9" customFormat="1" x14ac:dyDescent="0.25">
      <c r="A16" s="16">
        <v>1</v>
      </c>
      <c r="B16" s="16">
        <v>2</v>
      </c>
      <c r="C16" s="16">
        <v>3</v>
      </c>
      <c r="D16" s="14" t="s">
        <v>14</v>
      </c>
      <c r="E16" s="14" t="s">
        <v>15</v>
      </c>
      <c r="F16" s="14" t="s">
        <v>16</v>
      </c>
      <c r="G16" s="14" t="s">
        <v>17</v>
      </c>
      <c r="H16" s="14" t="s">
        <v>18</v>
      </c>
      <c r="I16" s="14" t="s">
        <v>19</v>
      </c>
      <c r="J16" s="14" t="s">
        <v>20</v>
      </c>
      <c r="K16" s="14" t="s">
        <v>21</v>
      </c>
      <c r="L16" s="14" t="s">
        <v>22</v>
      </c>
      <c r="M16" s="14" t="s">
        <v>23</v>
      </c>
      <c r="N16" s="14" t="s">
        <v>24</v>
      </c>
      <c r="O16" s="14" t="s">
        <v>25</v>
      </c>
      <c r="P16" s="14" t="s">
        <v>26</v>
      </c>
      <c r="Q16" s="14" t="s">
        <v>27</v>
      </c>
      <c r="R16" s="14" t="s">
        <v>28</v>
      </c>
      <c r="S16" s="14" t="s">
        <v>29</v>
      </c>
      <c r="T16" s="14" t="s">
        <v>30</v>
      </c>
      <c r="U16" s="14" t="s">
        <v>31</v>
      </c>
      <c r="V16" s="14" t="s">
        <v>32</v>
      </c>
      <c r="W16" s="14" t="s">
        <v>33</v>
      </c>
      <c r="X16" s="14" t="s">
        <v>34</v>
      </c>
      <c r="Y16" s="14" t="s">
        <v>35</v>
      </c>
      <c r="Z16" s="14" t="s">
        <v>36</v>
      </c>
      <c r="AA16" s="14" t="s">
        <v>37</v>
      </c>
      <c r="AB16" s="14" t="s">
        <v>38</v>
      </c>
      <c r="AC16" s="14" t="s">
        <v>39</v>
      </c>
      <c r="AD16" s="14" t="s">
        <v>40</v>
      </c>
      <c r="AE16" s="14" t="s">
        <v>41</v>
      </c>
      <c r="AF16" s="14" t="s">
        <v>42</v>
      </c>
      <c r="AG16" s="14" t="s">
        <v>43</v>
      </c>
      <c r="AH16" s="14" t="s">
        <v>44</v>
      </c>
      <c r="AI16" s="14" t="s">
        <v>45</v>
      </c>
      <c r="AJ16" s="14" t="s">
        <v>46</v>
      </c>
      <c r="AK16" s="14" t="s">
        <v>47</v>
      </c>
      <c r="AL16" s="14" t="s">
        <v>48</v>
      </c>
    </row>
    <row r="17" spans="1:38" s="4" customFormat="1" ht="31.5" x14ac:dyDescent="0.25">
      <c r="A17" s="3" t="s">
        <v>50</v>
      </c>
      <c r="B17" s="3" t="s">
        <v>51</v>
      </c>
      <c r="C17" s="3" t="s">
        <v>157</v>
      </c>
      <c r="D17" s="20">
        <f t="shared" ref="D17:X17" si="0">SUM(D18:D23)</f>
        <v>0</v>
      </c>
      <c r="E17" s="20">
        <f t="shared" si="0"/>
        <v>0</v>
      </c>
      <c r="F17" s="20">
        <f t="shared" si="0"/>
        <v>0</v>
      </c>
      <c r="G17" s="20">
        <f t="shared" si="0"/>
        <v>0</v>
      </c>
      <c r="H17" s="20">
        <f t="shared" si="0"/>
        <v>0</v>
      </c>
      <c r="I17" s="20">
        <f t="shared" si="0"/>
        <v>0</v>
      </c>
      <c r="J17" s="20">
        <f t="shared" si="0"/>
        <v>0</v>
      </c>
      <c r="K17" s="20">
        <f t="shared" si="0"/>
        <v>0</v>
      </c>
      <c r="L17" s="20">
        <f t="shared" si="0"/>
        <v>0</v>
      </c>
      <c r="M17" s="20">
        <f t="shared" si="0"/>
        <v>0</v>
      </c>
      <c r="N17" s="20">
        <f t="shared" si="0"/>
        <v>0</v>
      </c>
      <c r="O17" s="20">
        <f t="shared" si="0"/>
        <v>0</v>
      </c>
      <c r="P17" s="20">
        <f t="shared" si="0"/>
        <v>0</v>
      </c>
      <c r="Q17" s="20">
        <f t="shared" si="0"/>
        <v>0</v>
      </c>
      <c r="R17" s="20">
        <f t="shared" si="0"/>
        <v>0</v>
      </c>
      <c r="S17" s="20">
        <f t="shared" si="0"/>
        <v>0</v>
      </c>
      <c r="T17" s="20">
        <f t="shared" si="0"/>
        <v>0</v>
      </c>
      <c r="U17" s="20">
        <f t="shared" si="0"/>
        <v>0</v>
      </c>
      <c r="V17" s="20">
        <f t="shared" si="0"/>
        <v>0</v>
      </c>
      <c r="W17" s="20">
        <f t="shared" si="0"/>
        <v>0</v>
      </c>
      <c r="X17" s="20">
        <f t="shared" si="0"/>
        <v>0</v>
      </c>
      <c r="Y17" s="20">
        <f>SUM(Y18:Y23)</f>
        <v>0</v>
      </c>
      <c r="Z17" s="24">
        <f>SUM(Z18:Z23)</f>
        <v>340.03384568588854</v>
      </c>
      <c r="AA17" s="24">
        <f t="shared" ref="AA17:AD17" si="1">SUM(AA18:AA23)</f>
        <v>6.3299999999999992</v>
      </c>
      <c r="AB17" s="24">
        <f t="shared" si="1"/>
        <v>0</v>
      </c>
      <c r="AC17" s="24">
        <f t="shared" si="1"/>
        <v>31.609999999999996</v>
      </c>
      <c r="AD17" s="20">
        <f t="shared" si="1"/>
        <v>0</v>
      </c>
      <c r="AE17" s="20">
        <v>0</v>
      </c>
      <c r="AF17" s="20">
        <f>D17+K17+R17+Y17</f>
        <v>0</v>
      </c>
      <c r="AG17" s="24">
        <f>E17+L17+S17+Z17</f>
        <v>340.03384568588854</v>
      </c>
      <c r="AH17" s="24">
        <f t="shared" ref="AH17:AK17" si="2">F17+M17+T17+AA17</f>
        <v>6.3299999999999992</v>
      </c>
      <c r="AI17" s="24">
        <f t="shared" si="2"/>
        <v>0</v>
      </c>
      <c r="AJ17" s="24">
        <f t="shared" si="2"/>
        <v>31.609999999999996</v>
      </c>
      <c r="AK17" s="20">
        <f t="shared" si="2"/>
        <v>0</v>
      </c>
      <c r="AL17" s="20">
        <f>J17+Q17+X17+AE17</f>
        <v>0</v>
      </c>
    </row>
    <row r="18" spans="1:38" ht="31.5" x14ac:dyDescent="0.25">
      <c r="A18" s="5" t="s">
        <v>52</v>
      </c>
      <c r="B18" s="5" t="s">
        <v>53</v>
      </c>
      <c r="C18" s="5" t="s">
        <v>54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15">
        <f>Z25</f>
        <v>0</v>
      </c>
      <c r="AA18" s="15">
        <f t="shared" ref="AA18:AE18" si="3">AA25</f>
        <v>0</v>
      </c>
      <c r="AB18" s="15">
        <f t="shared" si="3"/>
        <v>0</v>
      </c>
      <c r="AC18" s="15">
        <f t="shared" si="3"/>
        <v>0</v>
      </c>
      <c r="AD18" s="21">
        <f t="shared" si="3"/>
        <v>0</v>
      </c>
      <c r="AE18" s="22">
        <f t="shared" si="3"/>
        <v>0</v>
      </c>
      <c r="AF18" s="26">
        <f t="shared" ref="AF18:AF80" si="4">D18+K18+R18+Y18</f>
        <v>0</v>
      </c>
      <c r="AG18" s="25">
        <f t="shared" ref="AG18:AG81" si="5">E18+L18+S18+Z18</f>
        <v>0</v>
      </c>
      <c r="AH18" s="25">
        <f t="shared" ref="AH18:AH81" si="6">F18+M18+T18+AA18</f>
        <v>0</v>
      </c>
      <c r="AI18" s="25">
        <f t="shared" ref="AI18:AI81" si="7">G18+N18+U18+AB18</f>
        <v>0</v>
      </c>
      <c r="AJ18" s="25">
        <f t="shared" ref="AJ18:AJ81" si="8">H18+O18+V18+AC18</f>
        <v>0</v>
      </c>
      <c r="AK18" s="22">
        <f t="shared" ref="AK18:AK81" si="9">I18+P18+W18+AD18</f>
        <v>0</v>
      </c>
      <c r="AL18" s="22">
        <f t="shared" ref="AL18:AL81" si="10">J18+Q18+X18+AE18</f>
        <v>0</v>
      </c>
    </row>
    <row r="19" spans="1:38" ht="47.25" x14ac:dyDescent="0.25">
      <c r="A19" s="5" t="s">
        <v>55</v>
      </c>
      <c r="B19" s="5" t="s">
        <v>56</v>
      </c>
      <c r="C19" s="5" t="s">
        <v>54</v>
      </c>
      <c r="D19" s="22">
        <f>D44</f>
        <v>0</v>
      </c>
      <c r="E19" s="22">
        <f t="shared" ref="E19:Y19" si="11">E44</f>
        <v>0</v>
      </c>
      <c r="F19" s="22">
        <f t="shared" si="11"/>
        <v>0</v>
      </c>
      <c r="G19" s="22">
        <f t="shared" si="11"/>
        <v>0</v>
      </c>
      <c r="H19" s="22">
        <f t="shared" si="11"/>
        <v>0</v>
      </c>
      <c r="I19" s="22">
        <f t="shared" si="11"/>
        <v>0</v>
      </c>
      <c r="J19" s="22">
        <f t="shared" si="11"/>
        <v>0</v>
      </c>
      <c r="K19" s="22">
        <f t="shared" si="11"/>
        <v>0</v>
      </c>
      <c r="L19" s="22">
        <f t="shared" si="11"/>
        <v>0</v>
      </c>
      <c r="M19" s="22">
        <f t="shared" si="11"/>
        <v>0</v>
      </c>
      <c r="N19" s="22">
        <f t="shared" si="11"/>
        <v>0</v>
      </c>
      <c r="O19" s="22">
        <f t="shared" si="11"/>
        <v>0</v>
      </c>
      <c r="P19" s="22">
        <f t="shared" si="11"/>
        <v>0</v>
      </c>
      <c r="Q19" s="22">
        <f t="shared" si="11"/>
        <v>0</v>
      </c>
      <c r="R19" s="22">
        <f t="shared" si="11"/>
        <v>0</v>
      </c>
      <c r="S19" s="22">
        <f t="shared" si="11"/>
        <v>0</v>
      </c>
      <c r="T19" s="22">
        <f t="shared" si="11"/>
        <v>0</v>
      </c>
      <c r="U19" s="22">
        <f t="shared" si="11"/>
        <v>0</v>
      </c>
      <c r="V19" s="22">
        <f t="shared" si="11"/>
        <v>0</v>
      </c>
      <c r="W19" s="22">
        <f t="shared" si="11"/>
        <v>0</v>
      </c>
      <c r="X19" s="22">
        <f t="shared" si="11"/>
        <v>0</v>
      </c>
      <c r="Y19" s="22">
        <f t="shared" si="11"/>
        <v>0</v>
      </c>
      <c r="Z19" s="25">
        <f>Z45</f>
        <v>241.8750249325328</v>
      </c>
      <c r="AA19" s="25">
        <f t="shared" ref="AA19:AE19" si="12">AA45</f>
        <v>5.5299999999999994</v>
      </c>
      <c r="AB19" s="25">
        <f t="shared" si="12"/>
        <v>0</v>
      </c>
      <c r="AC19" s="25">
        <f t="shared" si="12"/>
        <v>25.549999999999997</v>
      </c>
      <c r="AD19" s="22">
        <f t="shared" si="12"/>
        <v>0</v>
      </c>
      <c r="AE19" s="22">
        <f t="shared" si="12"/>
        <v>13</v>
      </c>
      <c r="AF19" s="27">
        <f t="shared" si="4"/>
        <v>0</v>
      </c>
      <c r="AG19" s="25">
        <f t="shared" si="5"/>
        <v>241.8750249325328</v>
      </c>
      <c r="AH19" s="25">
        <f t="shared" si="6"/>
        <v>5.5299999999999994</v>
      </c>
      <c r="AI19" s="25">
        <f t="shared" si="7"/>
        <v>0</v>
      </c>
      <c r="AJ19" s="25">
        <f t="shared" si="8"/>
        <v>25.549999999999997</v>
      </c>
      <c r="AK19" s="22">
        <f t="shared" si="9"/>
        <v>0</v>
      </c>
      <c r="AL19" s="22">
        <f t="shared" si="10"/>
        <v>13</v>
      </c>
    </row>
    <row r="20" spans="1:38" ht="78.75" x14ac:dyDescent="0.25">
      <c r="A20" s="5" t="s">
        <v>57</v>
      </c>
      <c r="B20" s="5" t="s">
        <v>58</v>
      </c>
      <c r="C20" s="5" t="s">
        <v>54</v>
      </c>
      <c r="D20" s="22">
        <f>D68</f>
        <v>0</v>
      </c>
      <c r="E20" s="22">
        <f t="shared" ref="E20:Y20" si="13">E68</f>
        <v>0</v>
      </c>
      <c r="F20" s="22">
        <f t="shared" si="13"/>
        <v>0</v>
      </c>
      <c r="G20" s="22">
        <f t="shared" si="13"/>
        <v>0</v>
      </c>
      <c r="H20" s="22">
        <f t="shared" si="13"/>
        <v>0</v>
      </c>
      <c r="I20" s="22">
        <f t="shared" si="13"/>
        <v>0</v>
      </c>
      <c r="J20" s="22">
        <f t="shared" si="13"/>
        <v>0</v>
      </c>
      <c r="K20" s="22">
        <f t="shared" si="13"/>
        <v>0</v>
      </c>
      <c r="L20" s="22">
        <f t="shared" si="13"/>
        <v>0</v>
      </c>
      <c r="M20" s="22">
        <f t="shared" si="13"/>
        <v>0</v>
      </c>
      <c r="N20" s="22">
        <f t="shared" si="13"/>
        <v>0</v>
      </c>
      <c r="O20" s="22">
        <f t="shared" si="13"/>
        <v>0</v>
      </c>
      <c r="P20" s="22">
        <f t="shared" si="13"/>
        <v>0</v>
      </c>
      <c r="Q20" s="22">
        <f t="shared" si="13"/>
        <v>0</v>
      </c>
      <c r="R20" s="22">
        <f t="shared" si="13"/>
        <v>0</v>
      </c>
      <c r="S20" s="22">
        <f t="shared" si="13"/>
        <v>0</v>
      </c>
      <c r="T20" s="22">
        <f t="shared" si="13"/>
        <v>0</v>
      </c>
      <c r="U20" s="22">
        <f t="shared" si="13"/>
        <v>0</v>
      </c>
      <c r="V20" s="22">
        <f t="shared" si="13"/>
        <v>0</v>
      </c>
      <c r="W20" s="22">
        <f t="shared" si="13"/>
        <v>0</v>
      </c>
      <c r="X20" s="22">
        <f t="shared" si="13"/>
        <v>0</v>
      </c>
      <c r="Y20" s="22">
        <f t="shared" si="13"/>
        <v>0</v>
      </c>
      <c r="Z20" s="25">
        <v>0</v>
      </c>
      <c r="AA20" s="25">
        <v>0</v>
      </c>
      <c r="AB20" s="25">
        <v>0</v>
      </c>
      <c r="AC20" s="25">
        <v>0</v>
      </c>
      <c r="AD20" s="22">
        <v>0</v>
      </c>
      <c r="AE20" s="22">
        <v>0</v>
      </c>
      <c r="AF20" s="27">
        <f t="shared" si="4"/>
        <v>0</v>
      </c>
      <c r="AG20" s="25">
        <f t="shared" si="5"/>
        <v>0</v>
      </c>
      <c r="AH20" s="25">
        <f t="shared" si="6"/>
        <v>0</v>
      </c>
      <c r="AI20" s="25">
        <f t="shared" si="7"/>
        <v>0</v>
      </c>
      <c r="AJ20" s="25">
        <f t="shared" si="8"/>
        <v>0</v>
      </c>
      <c r="AK20" s="22">
        <f t="shared" si="9"/>
        <v>0</v>
      </c>
      <c r="AL20" s="22">
        <f t="shared" si="10"/>
        <v>0</v>
      </c>
    </row>
    <row r="21" spans="1:38" ht="47.25" x14ac:dyDescent="0.25">
      <c r="A21" s="5" t="s">
        <v>59</v>
      </c>
      <c r="B21" s="5" t="s">
        <v>60</v>
      </c>
      <c r="C21" s="5" t="s">
        <v>54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21">
        <v>0</v>
      </c>
      <c r="W21" s="21">
        <v>0</v>
      </c>
      <c r="X21" s="21">
        <v>0</v>
      </c>
      <c r="Y21" s="22">
        <v>0</v>
      </c>
      <c r="Z21" s="25">
        <f>Z103</f>
        <v>50.433224086689059</v>
      </c>
      <c r="AA21" s="25">
        <f t="shared" ref="AA21:AE21" si="14">AA103</f>
        <v>0.8</v>
      </c>
      <c r="AB21" s="25">
        <f t="shared" si="14"/>
        <v>0</v>
      </c>
      <c r="AC21" s="25">
        <f t="shared" si="14"/>
        <v>6.06</v>
      </c>
      <c r="AD21" s="22">
        <f t="shared" si="14"/>
        <v>0</v>
      </c>
      <c r="AE21" s="22">
        <f t="shared" si="14"/>
        <v>3</v>
      </c>
      <c r="AF21" s="27">
        <f t="shared" si="4"/>
        <v>0</v>
      </c>
      <c r="AG21" s="25">
        <f t="shared" si="5"/>
        <v>50.433224086689059</v>
      </c>
      <c r="AH21" s="25">
        <f t="shared" si="6"/>
        <v>0.8</v>
      </c>
      <c r="AI21" s="25">
        <f t="shared" si="7"/>
        <v>0</v>
      </c>
      <c r="AJ21" s="25">
        <f t="shared" si="8"/>
        <v>6.06</v>
      </c>
      <c r="AK21" s="22">
        <f t="shared" si="9"/>
        <v>0</v>
      </c>
      <c r="AL21" s="22">
        <f t="shared" si="10"/>
        <v>3</v>
      </c>
    </row>
    <row r="22" spans="1:38" ht="47.25" x14ac:dyDescent="0.25">
      <c r="A22" s="5" t="s">
        <v>61</v>
      </c>
      <c r="B22" s="5" t="s">
        <v>62</v>
      </c>
      <c r="C22" s="5" t="s">
        <v>54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v>0</v>
      </c>
      <c r="W22" s="21">
        <v>0</v>
      </c>
      <c r="X22" s="21">
        <v>0</v>
      </c>
      <c r="Y22" s="21">
        <v>0</v>
      </c>
      <c r="Z22" s="15">
        <v>0</v>
      </c>
      <c r="AA22" s="15">
        <v>0</v>
      </c>
      <c r="AB22" s="15">
        <v>0</v>
      </c>
      <c r="AC22" s="15">
        <v>0</v>
      </c>
      <c r="AD22" s="21">
        <v>0</v>
      </c>
      <c r="AE22" s="22">
        <v>0</v>
      </c>
      <c r="AF22" s="26">
        <f t="shared" si="4"/>
        <v>0</v>
      </c>
      <c r="AG22" s="25">
        <f t="shared" si="5"/>
        <v>0</v>
      </c>
      <c r="AH22" s="25">
        <f t="shared" si="6"/>
        <v>0</v>
      </c>
      <c r="AI22" s="25">
        <f t="shared" si="7"/>
        <v>0</v>
      </c>
      <c r="AJ22" s="25">
        <f t="shared" si="8"/>
        <v>0</v>
      </c>
      <c r="AK22" s="22">
        <f t="shared" si="9"/>
        <v>0</v>
      </c>
      <c r="AL22" s="22">
        <f t="shared" si="10"/>
        <v>0</v>
      </c>
    </row>
    <row r="23" spans="1:38" ht="31.5" x14ac:dyDescent="0.25">
      <c r="A23" s="5" t="s">
        <v>63</v>
      </c>
      <c r="B23" s="5" t="s">
        <v>64</v>
      </c>
      <c r="C23" s="5" t="s">
        <v>54</v>
      </c>
      <c r="D23" s="21">
        <f>D80</f>
        <v>0</v>
      </c>
      <c r="E23" s="21">
        <f t="shared" ref="E23:Y23" si="15">E80</f>
        <v>0</v>
      </c>
      <c r="F23" s="21">
        <f t="shared" si="15"/>
        <v>0</v>
      </c>
      <c r="G23" s="21">
        <f t="shared" si="15"/>
        <v>0</v>
      </c>
      <c r="H23" s="21">
        <f t="shared" si="15"/>
        <v>0</v>
      </c>
      <c r="I23" s="21">
        <f t="shared" si="15"/>
        <v>0</v>
      </c>
      <c r="J23" s="21">
        <f t="shared" si="15"/>
        <v>0</v>
      </c>
      <c r="K23" s="21">
        <f t="shared" si="15"/>
        <v>0</v>
      </c>
      <c r="L23" s="21">
        <f t="shared" si="15"/>
        <v>0</v>
      </c>
      <c r="M23" s="21">
        <f t="shared" si="15"/>
        <v>0</v>
      </c>
      <c r="N23" s="21">
        <f t="shared" si="15"/>
        <v>0</v>
      </c>
      <c r="O23" s="21">
        <f t="shared" si="15"/>
        <v>0</v>
      </c>
      <c r="P23" s="21">
        <f t="shared" si="15"/>
        <v>0</v>
      </c>
      <c r="Q23" s="21">
        <f t="shared" si="15"/>
        <v>0</v>
      </c>
      <c r="R23" s="21">
        <f t="shared" si="15"/>
        <v>0</v>
      </c>
      <c r="S23" s="21">
        <f t="shared" si="15"/>
        <v>0</v>
      </c>
      <c r="T23" s="21">
        <f t="shared" si="15"/>
        <v>0</v>
      </c>
      <c r="U23" s="21">
        <f t="shared" si="15"/>
        <v>0</v>
      </c>
      <c r="V23" s="21">
        <f t="shared" si="15"/>
        <v>0</v>
      </c>
      <c r="W23" s="21">
        <f t="shared" si="15"/>
        <v>0</v>
      </c>
      <c r="X23" s="21">
        <f t="shared" si="15"/>
        <v>0</v>
      </c>
      <c r="Y23" s="21">
        <f t="shared" si="15"/>
        <v>0</v>
      </c>
      <c r="Z23" s="15">
        <f>Z120</f>
        <v>47.725596666666668</v>
      </c>
      <c r="AA23" s="15">
        <f t="shared" ref="AA23:AE23" si="16">AA120</f>
        <v>0</v>
      </c>
      <c r="AB23" s="15">
        <f t="shared" si="16"/>
        <v>0</v>
      </c>
      <c r="AC23" s="15">
        <f t="shared" si="16"/>
        <v>0</v>
      </c>
      <c r="AD23" s="21">
        <f t="shared" si="16"/>
        <v>0</v>
      </c>
      <c r="AE23" s="22">
        <f t="shared" si="16"/>
        <v>6</v>
      </c>
      <c r="AF23" s="26">
        <f t="shared" si="4"/>
        <v>0</v>
      </c>
      <c r="AG23" s="25">
        <f t="shared" si="5"/>
        <v>47.725596666666668</v>
      </c>
      <c r="AH23" s="25">
        <f t="shared" si="6"/>
        <v>0</v>
      </c>
      <c r="AI23" s="25">
        <f t="shared" si="7"/>
        <v>0</v>
      </c>
      <c r="AJ23" s="25">
        <f t="shared" si="8"/>
        <v>0</v>
      </c>
      <c r="AK23" s="22">
        <f t="shared" si="9"/>
        <v>0</v>
      </c>
      <c r="AL23" s="22">
        <f t="shared" si="10"/>
        <v>6</v>
      </c>
    </row>
    <row r="24" spans="1:38" x14ac:dyDescent="0.25">
      <c r="A24" s="5" t="s">
        <v>65</v>
      </c>
      <c r="B24" s="5" t="s">
        <v>148</v>
      </c>
      <c r="C24" s="5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5"/>
      <c r="AA24" s="25"/>
      <c r="AB24" s="25"/>
      <c r="AC24" s="25"/>
      <c r="AD24" s="22"/>
      <c r="AE24" s="22"/>
      <c r="AF24" s="27"/>
      <c r="AG24" s="25">
        <f t="shared" si="5"/>
        <v>0</v>
      </c>
      <c r="AH24" s="25">
        <f t="shared" si="6"/>
        <v>0</v>
      </c>
      <c r="AI24" s="25">
        <f t="shared" si="7"/>
        <v>0</v>
      </c>
      <c r="AJ24" s="25">
        <f t="shared" si="8"/>
        <v>0</v>
      </c>
      <c r="AK24" s="22">
        <f t="shared" si="9"/>
        <v>0</v>
      </c>
      <c r="AL24" s="22">
        <f t="shared" si="10"/>
        <v>0</v>
      </c>
    </row>
    <row r="25" spans="1:38" ht="31.5" x14ac:dyDescent="0.25">
      <c r="A25" s="5" t="s">
        <v>66</v>
      </c>
      <c r="B25" s="5" t="s">
        <v>67</v>
      </c>
      <c r="C25" s="5" t="s">
        <v>54</v>
      </c>
      <c r="D25" s="23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21">
        <v>0</v>
      </c>
      <c r="Z25" s="15">
        <f>Z26</f>
        <v>0</v>
      </c>
      <c r="AA25" s="15">
        <f t="shared" ref="AA25:AE25" si="17">AA26</f>
        <v>0</v>
      </c>
      <c r="AB25" s="15">
        <f t="shared" si="17"/>
        <v>0</v>
      </c>
      <c r="AC25" s="15">
        <f t="shared" si="17"/>
        <v>0</v>
      </c>
      <c r="AD25" s="21">
        <f t="shared" si="17"/>
        <v>0</v>
      </c>
      <c r="AE25" s="22">
        <f t="shared" si="17"/>
        <v>0</v>
      </c>
      <c r="AF25" s="26">
        <f t="shared" si="4"/>
        <v>0</v>
      </c>
      <c r="AG25" s="25">
        <f t="shared" si="5"/>
        <v>0</v>
      </c>
      <c r="AH25" s="25">
        <f t="shared" si="6"/>
        <v>0</v>
      </c>
      <c r="AI25" s="25">
        <f t="shared" si="7"/>
        <v>0</v>
      </c>
      <c r="AJ25" s="25">
        <f t="shared" si="8"/>
        <v>0</v>
      </c>
      <c r="AK25" s="22">
        <f t="shared" si="9"/>
        <v>0</v>
      </c>
      <c r="AL25" s="22">
        <f t="shared" si="10"/>
        <v>0</v>
      </c>
    </row>
    <row r="26" spans="1:38" ht="47.25" x14ac:dyDescent="0.25">
      <c r="A26" s="5" t="s">
        <v>68</v>
      </c>
      <c r="B26" s="5" t="s">
        <v>69</v>
      </c>
      <c r="C26" s="5" t="s">
        <v>54</v>
      </c>
      <c r="D26" s="23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1">
        <v>0</v>
      </c>
      <c r="W26" s="21">
        <v>0</v>
      </c>
      <c r="X26" s="21">
        <v>0</v>
      </c>
      <c r="Y26" s="21">
        <v>0</v>
      </c>
      <c r="Z26" s="15">
        <f>Z28</f>
        <v>0</v>
      </c>
      <c r="AA26" s="15">
        <f t="shared" ref="AA26:AE26" si="18">AA28</f>
        <v>0</v>
      </c>
      <c r="AB26" s="15">
        <f t="shared" si="18"/>
        <v>0</v>
      </c>
      <c r="AC26" s="15">
        <f t="shared" si="18"/>
        <v>0</v>
      </c>
      <c r="AD26" s="21">
        <f t="shared" si="18"/>
        <v>0</v>
      </c>
      <c r="AE26" s="22">
        <f t="shared" si="18"/>
        <v>0</v>
      </c>
      <c r="AF26" s="26">
        <f t="shared" si="4"/>
        <v>0</v>
      </c>
      <c r="AG26" s="25">
        <f t="shared" si="5"/>
        <v>0</v>
      </c>
      <c r="AH26" s="25">
        <f t="shared" si="6"/>
        <v>0</v>
      </c>
      <c r="AI26" s="25">
        <f t="shared" si="7"/>
        <v>0</v>
      </c>
      <c r="AJ26" s="25">
        <f t="shared" si="8"/>
        <v>0</v>
      </c>
      <c r="AK26" s="22">
        <f t="shared" si="9"/>
        <v>0</v>
      </c>
      <c r="AL26" s="22">
        <f t="shared" si="10"/>
        <v>0</v>
      </c>
    </row>
    <row r="27" spans="1:38" ht="78.75" x14ac:dyDescent="0.25">
      <c r="A27" s="5" t="s">
        <v>70</v>
      </c>
      <c r="B27" s="5" t="s">
        <v>71</v>
      </c>
      <c r="C27" s="5" t="s">
        <v>54</v>
      </c>
      <c r="D27" s="23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15">
        <v>0</v>
      </c>
      <c r="AA27" s="15">
        <v>0</v>
      </c>
      <c r="AB27" s="15">
        <v>0</v>
      </c>
      <c r="AC27" s="15">
        <v>0</v>
      </c>
      <c r="AD27" s="21">
        <v>0</v>
      </c>
      <c r="AE27" s="22">
        <v>0</v>
      </c>
      <c r="AF27" s="26">
        <f t="shared" si="4"/>
        <v>0</v>
      </c>
      <c r="AG27" s="25">
        <f t="shared" si="5"/>
        <v>0</v>
      </c>
      <c r="AH27" s="25">
        <f t="shared" si="6"/>
        <v>0</v>
      </c>
      <c r="AI27" s="25">
        <f t="shared" si="7"/>
        <v>0</v>
      </c>
      <c r="AJ27" s="25">
        <f t="shared" si="8"/>
        <v>0</v>
      </c>
      <c r="AK27" s="22">
        <f t="shared" si="9"/>
        <v>0</v>
      </c>
      <c r="AL27" s="22">
        <f t="shared" si="10"/>
        <v>0</v>
      </c>
    </row>
    <row r="28" spans="1:38" ht="78.75" x14ac:dyDescent="0.25">
      <c r="A28" s="5" t="s">
        <v>72</v>
      </c>
      <c r="B28" s="5" t="s">
        <v>73</v>
      </c>
      <c r="C28" s="5" t="s">
        <v>54</v>
      </c>
      <c r="D28" s="23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1">
        <v>0</v>
      </c>
      <c r="W28" s="21">
        <v>0</v>
      </c>
      <c r="X28" s="21">
        <v>0</v>
      </c>
      <c r="Y28" s="21">
        <v>0</v>
      </c>
      <c r="Z28" s="15">
        <v>0</v>
      </c>
      <c r="AA28" s="15">
        <v>0</v>
      </c>
      <c r="AB28" s="15">
        <v>0</v>
      </c>
      <c r="AC28" s="15">
        <v>0</v>
      </c>
      <c r="AD28" s="21">
        <v>0</v>
      </c>
      <c r="AE28" s="22">
        <v>0</v>
      </c>
      <c r="AF28" s="26">
        <f t="shared" si="4"/>
        <v>0</v>
      </c>
      <c r="AG28" s="25">
        <f t="shared" si="5"/>
        <v>0</v>
      </c>
      <c r="AH28" s="25">
        <f t="shared" si="6"/>
        <v>0</v>
      </c>
      <c r="AI28" s="25">
        <f t="shared" si="7"/>
        <v>0</v>
      </c>
      <c r="AJ28" s="25">
        <f t="shared" si="8"/>
        <v>0</v>
      </c>
      <c r="AK28" s="22">
        <f t="shared" si="9"/>
        <v>0</v>
      </c>
      <c r="AL28" s="22">
        <f t="shared" si="10"/>
        <v>0</v>
      </c>
    </row>
    <row r="29" spans="1:38" ht="63" x14ac:dyDescent="0.25">
      <c r="A29" s="5" t="s">
        <v>74</v>
      </c>
      <c r="B29" s="5" t="s">
        <v>75</v>
      </c>
      <c r="C29" s="5" t="s">
        <v>54</v>
      </c>
      <c r="D29" s="23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21">
        <v>0</v>
      </c>
      <c r="U29" s="21">
        <v>0</v>
      </c>
      <c r="V29" s="21">
        <v>0</v>
      </c>
      <c r="W29" s="21">
        <v>0</v>
      </c>
      <c r="X29" s="21">
        <v>0</v>
      </c>
      <c r="Y29" s="21">
        <v>0</v>
      </c>
      <c r="Z29" s="15">
        <v>0</v>
      </c>
      <c r="AA29" s="15">
        <v>0</v>
      </c>
      <c r="AB29" s="15">
        <v>0</v>
      </c>
      <c r="AC29" s="15">
        <v>0</v>
      </c>
      <c r="AD29" s="21">
        <v>0</v>
      </c>
      <c r="AE29" s="22">
        <v>0</v>
      </c>
      <c r="AF29" s="26">
        <f t="shared" si="4"/>
        <v>0</v>
      </c>
      <c r="AG29" s="25">
        <f t="shared" si="5"/>
        <v>0</v>
      </c>
      <c r="AH29" s="25">
        <f t="shared" si="6"/>
        <v>0</v>
      </c>
      <c r="AI29" s="25">
        <f t="shared" si="7"/>
        <v>0</v>
      </c>
      <c r="AJ29" s="25">
        <f t="shared" si="8"/>
        <v>0</v>
      </c>
      <c r="AK29" s="22">
        <f t="shared" si="9"/>
        <v>0</v>
      </c>
      <c r="AL29" s="22">
        <f t="shared" si="10"/>
        <v>0</v>
      </c>
    </row>
    <row r="30" spans="1:38" ht="47.25" x14ac:dyDescent="0.25">
      <c r="A30" s="5" t="s">
        <v>76</v>
      </c>
      <c r="B30" s="5" t="s">
        <v>77</v>
      </c>
      <c r="C30" s="5" t="s">
        <v>54</v>
      </c>
      <c r="D30" s="23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  <c r="W30" s="21">
        <v>0</v>
      </c>
      <c r="X30" s="21">
        <v>0</v>
      </c>
      <c r="Y30" s="21">
        <v>0</v>
      </c>
      <c r="Z30" s="15">
        <v>0</v>
      </c>
      <c r="AA30" s="15">
        <v>0</v>
      </c>
      <c r="AB30" s="15">
        <v>0</v>
      </c>
      <c r="AC30" s="15">
        <v>0</v>
      </c>
      <c r="AD30" s="21">
        <v>0</v>
      </c>
      <c r="AE30" s="22">
        <v>0</v>
      </c>
      <c r="AF30" s="26">
        <f t="shared" si="4"/>
        <v>0</v>
      </c>
      <c r="AG30" s="25">
        <f t="shared" si="5"/>
        <v>0</v>
      </c>
      <c r="AH30" s="25">
        <f t="shared" si="6"/>
        <v>0</v>
      </c>
      <c r="AI30" s="25">
        <f t="shared" si="7"/>
        <v>0</v>
      </c>
      <c r="AJ30" s="25">
        <f t="shared" si="8"/>
        <v>0</v>
      </c>
      <c r="AK30" s="22">
        <f t="shared" si="9"/>
        <v>0</v>
      </c>
      <c r="AL30" s="22">
        <f t="shared" si="10"/>
        <v>0</v>
      </c>
    </row>
    <row r="31" spans="1:38" ht="78.75" x14ac:dyDescent="0.25">
      <c r="A31" s="5" t="s">
        <v>78</v>
      </c>
      <c r="B31" s="5" t="s">
        <v>79</v>
      </c>
      <c r="C31" s="5" t="s">
        <v>54</v>
      </c>
      <c r="D31" s="23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21">
        <v>0</v>
      </c>
      <c r="Z31" s="15">
        <v>0</v>
      </c>
      <c r="AA31" s="15">
        <v>0</v>
      </c>
      <c r="AB31" s="15">
        <v>0</v>
      </c>
      <c r="AC31" s="15">
        <v>0</v>
      </c>
      <c r="AD31" s="21">
        <v>0</v>
      </c>
      <c r="AE31" s="22">
        <v>0</v>
      </c>
      <c r="AF31" s="26">
        <f t="shared" si="4"/>
        <v>0</v>
      </c>
      <c r="AG31" s="25">
        <f t="shared" si="5"/>
        <v>0</v>
      </c>
      <c r="AH31" s="25">
        <f t="shared" si="6"/>
        <v>0</v>
      </c>
      <c r="AI31" s="25">
        <f t="shared" si="7"/>
        <v>0</v>
      </c>
      <c r="AJ31" s="25">
        <f t="shared" si="8"/>
        <v>0</v>
      </c>
      <c r="AK31" s="22">
        <f t="shared" si="9"/>
        <v>0</v>
      </c>
      <c r="AL31" s="22">
        <f t="shared" si="10"/>
        <v>0</v>
      </c>
    </row>
    <row r="32" spans="1:38" ht="63" x14ac:dyDescent="0.25">
      <c r="A32" s="5" t="s">
        <v>80</v>
      </c>
      <c r="B32" s="5" t="s">
        <v>81</v>
      </c>
      <c r="C32" s="5" t="s">
        <v>54</v>
      </c>
      <c r="D32" s="23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21">
        <v>0</v>
      </c>
      <c r="Z32" s="15">
        <v>0</v>
      </c>
      <c r="AA32" s="15">
        <v>0</v>
      </c>
      <c r="AB32" s="15">
        <v>0</v>
      </c>
      <c r="AC32" s="15">
        <v>0</v>
      </c>
      <c r="AD32" s="21">
        <v>0</v>
      </c>
      <c r="AE32" s="22">
        <v>0</v>
      </c>
      <c r="AF32" s="26">
        <f t="shared" si="4"/>
        <v>0</v>
      </c>
      <c r="AG32" s="25">
        <f t="shared" si="5"/>
        <v>0</v>
      </c>
      <c r="AH32" s="25">
        <f t="shared" si="6"/>
        <v>0</v>
      </c>
      <c r="AI32" s="25">
        <f t="shared" si="7"/>
        <v>0</v>
      </c>
      <c r="AJ32" s="25">
        <f t="shared" si="8"/>
        <v>0</v>
      </c>
      <c r="AK32" s="22">
        <f t="shared" si="9"/>
        <v>0</v>
      </c>
      <c r="AL32" s="22">
        <f t="shared" si="10"/>
        <v>0</v>
      </c>
    </row>
    <row r="33" spans="1:38" ht="63" x14ac:dyDescent="0.25">
      <c r="A33" s="5" t="s">
        <v>82</v>
      </c>
      <c r="B33" s="5" t="s">
        <v>83</v>
      </c>
      <c r="C33" s="5" t="s">
        <v>54</v>
      </c>
      <c r="D33" s="23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>
        <v>0</v>
      </c>
      <c r="T33" s="21">
        <v>0</v>
      </c>
      <c r="U33" s="21">
        <v>0</v>
      </c>
      <c r="V33" s="21">
        <v>0</v>
      </c>
      <c r="W33" s="21">
        <v>0</v>
      </c>
      <c r="X33" s="21">
        <v>0</v>
      </c>
      <c r="Y33" s="21">
        <v>0</v>
      </c>
      <c r="Z33" s="15">
        <v>0</v>
      </c>
      <c r="AA33" s="15">
        <v>0</v>
      </c>
      <c r="AB33" s="15">
        <v>0</v>
      </c>
      <c r="AC33" s="15">
        <v>0</v>
      </c>
      <c r="AD33" s="21">
        <v>0</v>
      </c>
      <c r="AE33" s="22">
        <v>0</v>
      </c>
      <c r="AF33" s="26">
        <f t="shared" si="4"/>
        <v>0</v>
      </c>
      <c r="AG33" s="25">
        <f t="shared" si="5"/>
        <v>0</v>
      </c>
      <c r="AH33" s="25">
        <f t="shared" si="6"/>
        <v>0</v>
      </c>
      <c r="AI33" s="25">
        <f t="shared" si="7"/>
        <v>0</v>
      </c>
      <c r="AJ33" s="25">
        <f t="shared" si="8"/>
        <v>0</v>
      </c>
      <c r="AK33" s="22">
        <f t="shared" si="9"/>
        <v>0</v>
      </c>
      <c r="AL33" s="22">
        <f t="shared" si="10"/>
        <v>0</v>
      </c>
    </row>
    <row r="34" spans="1:38" ht="47.25" x14ac:dyDescent="0.25">
      <c r="A34" s="5" t="s">
        <v>84</v>
      </c>
      <c r="B34" s="5" t="s">
        <v>85</v>
      </c>
      <c r="C34" s="5" t="s">
        <v>54</v>
      </c>
      <c r="D34" s="23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21">
        <v>0</v>
      </c>
      <c r="Z34" s="15">
        <v>0</v>
      </c>
      <c r="AA34" s="15">
        <v>0</v>
      </c>
      <c r="AB34" s="15">
        <v>0</v>
      </c>
      <c r="AC34" s="15">
        <v>0</v>
      </c>
      <c r="AD34" s="21">
        <v>0</v>
      </c>
      <c r="AE34" s="22">
        <v>0</v>
      </c>
      <c r="AF34" s="26">
        <f t="shared" si="4"/>
        <v>0</v>
      </c>
      <c r="AG34" s="25">
        <f t="shared" si="5"/>
        <v>0</v>
      </c>
      <c r="AH34" s="25">
        <f t="shared" si="6"/>
        <v>0</v>
      </c>
      <c r="AI34" s="25">
        <f t="shared" si="7"/>
        <v>0</v>
      </c>
      <c r="AJ34" s="25">
        <f t="shared" si="8"/>
        <v>0</v>
      </c>
      <c r="AK34" s="22">
        <f t="shared" si="9"/>
        <v>0</v>
      </c>
      <c r="AL34" s="22">
        <f t="shared" si="10"/>
        <v>0</v>
      </c>
    </row>
    <row r="35" spans="1:38" ht="141.75" x14ac:dyDescent="0.25">
      <c r="A35" s="5" t="s">
        <v>84</v>
      </c>
      <c r="B35" s="5" t="s">
        <v>86</v>
      </c>
      <c r="C35" s="5" t="s">
        <v>54</v>
      </c>
      <c r="D35" s="23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0</v>
      </c>
      <c r="T35" s="21">
        <v>0</v>
      </c>
      <c r="U35" s="21">
        <v>0</v>
      </c>
      <c r="V35" s="21">
        <v>0</v>
      </c>
      <c r="W35" s="21">
        <v>0</v>
      </c>
      <c r="X35" s="21">
        <v>0</v>
      </c>
      <c r="Y35" s="21">
        <v>0</v>
      </c>
      <c r="Z35" s="15">
        <v>0</v>
      </c>
      <c r="AA35" s="15">
        <v>0</v>
      </c>
      <c r="AB35" s="15">
        <v>0</v>
      </c>
      <c r="AC35" s="15">
        <v>0</v>
      </c>
      <c r="AD35" s="21">
        <v>0</v>
      </c>
      <c r="AE35" s="22">
        <v>0</v>
      </c>
      <c r="AF35" s="26">
        <f t="shared" si="4"/>
        <v>0</v>
      </c>
      <c r="AG35" s="25">
        <f t="shared" si="5"/>
        <v>0</v>
      </c>
      <c r="AH35" s="25">
        <f t="shared" si="6"/>
        <v>0</v>
      </c>
      <c r="AI35" s="25">
        <f t="shared" si="7"/>
        <v>0</v>
      </c>
      <c r="AJ35" s="25">
        <f t="shared" si="8"/>
        <v>0</v>
      </c>
      <c r="AK35" s="22">
        <f t="shared" si="9"/>
        <v>0</v>
      </c>
      <c r="AL35" s="22">
        <f t="shared" si="10"/>
        <v>0</v>
      </c>
    </row>
    <row r="36" spans="1:38" ht="126" x14ac:dyDescent="0.25">
      <c r="A36" s="5" t="s">
        <v>84</v>
      </c>
      <c r="B36" s="5" t="s">
        <v>87</v>
      </c>
      <c r="C36" s="5" t="s">
        <v>54</v>
      </c>
      <c r="D36" s="23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21">
        <v>0</v>
      </c>
      <c r="W36" s="21">
        <v>0</v>
      </c>
      <c r="X36" s="21">
        <v>0</v>
      </c>
      <c r="Y36" s="21">
        <v>0</v>
      </c>
      <c r="Z36" s="15">
        <v>0</v>
      </c>
      <c r="AA36" s="15">
        <v>0</v>
      </c>
      <c r="AB36" s="15">
        <v>0</v>
      </c>
      <c r="AC36" s="15">
        <v>0</v>
      </c>
      <c r="AD36" s="21">
        <v>0</v>
      </c>
      <c r="AE36" s="22">
        <v>0</v>
      </c>
      <c r="AF36" s="26">
        <f t="shared" si="4"/>
        <v>0</v>
      </c>
      <c r="AG36" s="25">
        <f t="shared" si="5"/>
        <v>0</v>
      </c>
      <c r="AH36" s="25">
        <f t="shared" si="6"/>
        <v>0</v>
      </c>
      <c r="AI36" s="25">
        <f t="shared" si="7"/>
        <v>0</v>
      </c>
      <c r="AJ36" s="25">
        <f t="shared" si="8"/>
        <v>0</v>
      </c>
      <c r="AK36" s="22">
        <f t="shared" si="9"/>
        <v>0</v>
      </c>
      <c r="AL36" s="22">
        <f t="shared" si="10"/>
        <v>0</v>
      </c>
    </row>
    <row r="37" spans="1:38" ht="126" x14ac:dyDescent="0.25">
      <c r="A37" s="5" t="s">
        <v>84</v>
      </c>
      <c r="B37" s="5" t="s">
        <v>88</v>
      </c>
      <c r="C37" s="5" t="s">
        <v>54</v>
      </c>
      <c r="D37" s="23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21">
        <v>0</v>
      </c>
      <c r="Z37" s="15">
        <v>0</v>
      </c>
      <c r="AA37" s="15">
        <v>0</v>
      </c>
      <c r="AB37" s="15">
        <v>0</v>
      </c>
      <c r="AC37" s="15">
        <v>0</v>
      </c>
      <c r="AD37" s="21">
        <v>0</v>
      </c>
      <c r="AE37" s="22">
        <v>0</v>
      </c>
      <c r="AF37" s="26">
        <f t="shared" si="4"/>
        <v>0</v>
      </c>
      <c r="AG37" s="25">
        <f t="shared" si="5"/>
        <v>0</v>
      </c>
      <c r="AH37" s="25">
        <f t="shared" si="6"/>
        <v>0</v>
      </c>
      <c r="AI37" s="25">
        <f t="shared" si="7"/>
        <v>0</v>
      </c>
      <c r="AJ37" s="25">
        <f t="shared" si="8"/>
        <v>0</v>
      </c>
      <c r="AK37" s="22">
        <f t="shared" si="9"/>
        <v>0</v>
      </c>
      <c r="AL37" s="22">
        <f t="shared" si="10"/>
        <v>0</v>
      </c>
    </row>
    <row r="38" spans="1:38" ht="47.25" x14ac:dyDescent="0.25">
      <c r="A38" s="5" t="s">
        <v>89</v>
      </c>
      <c r="B38" s="5" t="s">
        <v>85</v>
      </c>
      <c r="C38" s="5" t="s">
        <v>54</v>
      </c>
      <c r="D38" s="23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21">
        <v>0</v>
      </c>
      <c r="Z38" s="15">
        <v>0</v>
      </c>
      <c r="AA38" s="15">
        <v>0</v>
      </c>
      <c r="AB38" s="15">
        <v>0</v>
      </c>
      <c r="AC38" s="15">
        <v>0</v>
      </c>
      <c r="AD38" s="21">
        <v>0</v>
      </c>
      <c r="AE38" s="22">
        <v>0</v>
      </c>
      <c r="AF38" s="26">
        <f t="shared" si="4"/>
        <v>0</v>
      </c>
      <c r="AG38" s="25">
        <f t="shared" si="5"/>
        <v>0</v>
      </c>
      <c r="AH38" s="25">
        <f t="shared" si="6"/>
        <v>0</v>
      </c>
      <c r="AI38" s="25">
        <f t="shared" si="7"/>
        <v>0</v>
      </c>
      <c r="AJ38" s="25">
        <f t="shared" si="8"/>
        <v>0</v>
      </c>
      <c r="AK38" s="22">
        <f t="shared" si="9"/>
        <v>0</v>
      </c>
      <c r="AL38" s="22">
        <f t="shared" si="10"/>
        <v>0</v>
      </c>
    </row>
    <row r="39" spans="1:38" ht="141.75" x14ac:dyDescent="0.25">
      <c r="A39" s="5" t="s">
        <v>89</v>
      </c>
      <c r="B39" s="5" t="s">
        <v>86</v>
      </c>
      <c r="C39" s="5" t="s">
        <v>54</v>
      </c>
      <c r="D39" s="23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  <c r="W39" s="21">
        <v>0</v>
      </c>
      <c r="X39" s="21">
        <v>0</v>
      </c>
      <c r="Y39" s="21">
        <v>0</v>
      </c>
      <c r="Z39" s="15">
        <v>0</v>
      </c>
      <c r="AA39" s="15">
        <v>0</v>
      </c>
      <c r="AB39" s="15">
        <v>0</v>
      </c>
      <c r="AC39" s="15">
        <v>0</v>
      </c>
      <c r="AD39" s="21">
        <v>0</v>
      </c>
      <c r="AE39" s="22">
        <v>0</v>
      </c>
      <c r="AF39" s="26">
        <f t="shared" si="4"/>
        <v>0</v>
      </c>
      <c r="AG39" s="25">
        <f t="shared" si="5"/>
        <v>0</v>
      </c>
      <c r="AH39" s="25">
        <f t="shared" si="6"/>
        <v>0</v>
      </c>
      <c r="AI39" s="25">
        <f t="shared" si="7"/>
        <v>0</v>
      </c>
      <c r="AJ39" s="25">
        <f t="shared" si="8"/>
        <v>0</v>
      </c>
      <c r="AK39" s="22">
        <f t="shared" si="9"/>
        <v>0</v>
      </c>
      <c r="AL39" s="22">
        <f t="shared" si="10"/>
        <v>0</v>
      </c>
    </row>
    <row r="40" spans="1:38" ht="126" x14ac:dyDescent="0.25">
      <c r="A40" s="5" t="s">
        <v>89</v>
      </c>
      <c r="B40" s="5" t="s">
        <v>87</v>
      </c>
      <c r="C40" s="5" t="s">
        <v>54</v>
      </c>
      <c r="D40" s="23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1">
        <v>0</v>
      </c>
      <c r="V40" s="21">
        <v>0</v>
      </c>
      <c r="W40" s="21">
        <v>0</v>
      </c>
      <c r="X40" s="21">
        <v>0</v>
      </c>
      <c r="Y40" s="21">
        <v>0</v>
      </c>
      <c r="Z40" s="15">
        <v>0</v>
      </c>
      <c r="AA40" s="15">
        <v>0</v>
      </c>
      <c r="AB40" s="15">
        <v>0</v>
      </c>
      <c r="AC40" s="15">
        <v>0</v>
      </c>
      <c r="AD40" s="21">
        <v>0</v>
      </c>
      <c r="AE40" s="22">
        <v>0</v>
      </c>
      <c r="AF40" s="26">
        <f t="shared" si="4"/>
        <v>0</v>
      </c>
      <c r="AG40" s="25">
        <f t="shared" si="5"/>
        <v>0</v>
      </c>
      <c r="AH40" s="25">
        <f t="shared" si="6"/>
        <v>0</v>
      </c>
      <c r="AI40" s="25">
        <f t="shared" si="7"/>
        <v>0</v>
      </c>
      <c r="AJ40" s="25">
        <f t="shared" si="8"/>
        <v>0</v>
      </c>
      <c r="AK40" s="22">
        <f t="shared" si="9"/>
        <v>0</v>
      </c>
      <c r="AL40" s="22">
        <f t="shared" si="10"/>
        <v>0</v>
      </c>
    </row>
    <row r="41" spans="1:38" ht="126" x14ac:dyDescent="0.25">
      <c r="A41" s="5" t="s">
        <v>89</v>
      </c>
      <c r="B41" s="5" t="s">
        <v>90</v>
      </c>
      <c r="C41" s="5" t="s">
        <v>54</v>
      </c>
      <c r="D41" s="23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  <c r="V41" s="21">
        <v>0</v>
      </c>
      <c r="W41" s="21">
        <v>0</v>
      </c>
      <c r="X41" s="21">
        <v>0</v>
      </c>
      <c r="Y41" s="21">
        <v>0</v>
      </c>
      <c r="Z41" s="15">
        <v>0</v>
      </c>
      <c r="AA41" s="15">
        <v>0</v>
      </c>
      <c r="AB41" s="15">
        <v>0</v>
      </c>
      <c r="AC41" s="15">
        <v>0</v>
      </c>
      <c r="AD41" s="21">
        <v>0</v>
      </c>
      <c r="AE41" s="22">
        <v>0</v>
      </c>
      <c r="AF41" s="26">
        <f t="shared" si="4"/>
        <v>0</v>
      </c>
      <c r="AG41" s="25">
        <f t="shared" si="5"/>
        <v>0</v>
      </c>
      <c r="AH41" s="25">
        <f t="shared" si="6"/>
        <v>0</v>
      </c>
      <c r="AI41" s="25">
        <f t="shared" si="7"/>
        <v>0</v>
      </c>
      <c r="AJ41" s="25">
        <f t="shared" si="8"/>
        <v>0</v>
      </c>
      <c r="AK41" s="22">
        <f t="shared" si="9"/>
        <v>0</v>
      </c>
      <c r="AL41" s="22">
        <f t="shared" si="10"/>
        <v>0</v>
      </c>
    </row>
    <row r="42" spans="1:38" ht="110.25" x14ac:dyDescent="0.25">
      <c r="A42" s="5" t="s">
        <v>91</v>
      </c>
      <c r="B42" s="5" t="s">
        <v>92</v>
      </c>
      <c r="C42" s="5" t="s">
        <v>54</v>
      </c>
      <c r="D42" s="23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  <c r="U42" s="21">
        <v>0</v>
      </c>
      <c r="V42" s="21">
        <v>0</v>
      </c>
      <c r="W42" s="21">
        <v>0</v>
      </c>
      <c r="X42" s="21">
        <v>0</v>
      </c>
      <c r="Y42" s="21">
        <v>0</v>
      </c>
      <c r="Z42" s="15">
        <v>0</v>
      </c>
      <c r="AA42" s="15">
        <v>0</v>
      </c>
      <c r="AB42" s="15">
        <v>0</v>
      </c>
      <c r="AC42" s="15">
        <v>0</v>
      </c>
      <c r="AD42" s="21">
        <v>0</v>
      </c>
      <c r="AE42" s="22">
        <v>0</v>
      </c>
      <c r="AF42" s="26">
        <f t="shared" si="4"/>
        <v>0</v>
      </c>
      <c r="AG42" s="25">
        <f t="shared" si="5"/>
        <v>0</v>
      </c>
      <c r="AH42" s="25">
        <f t="shared" si="6"/>
        <v>0</v>
      </c>
      <c r="AI42" s="25">
        <f t="shared" si="7"/>
        <v>0</v>
      </c>
      <c r="AJ42" s="25">
        <f t="shared" si="8"/>
        <v>0</v>
      </c>
      <c r="AK42" s="22">
        <f t="shared" si="9"/>
        <v>0</v>
      </c>
      <c r="AL42" s="22">
        <f t="shared" si="10"/>
        <v>0</v>
      </c>
    </row>
    <row r="43" spans="1:38" ht="94.5" x14ac:dyDescent="0.25">
      <c r="A43" s="5" t="s">
        <v>93</v>
      </c>
      <c r="B43" s="5" t="s">
        <v>94</v>
      </c>
      <c r="C43" s="5" t="s">
        <v>54</v>
      </c>
      <c r="D43" s="23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1">
        <v>0</v>
      </c>
      <c r="T43" s="21">
        <v>0</v>
      </c>
      <c r="U43" s="21">
        <v>0</v>
      </c>
      <c r="V43" s="21">
        <v>0</v>
      </c>
      <c r="W43" s="21">
        <v>0</v>
      </c>
      <c r="X43" s="21">
        <v>0</v>
      </c>
      <c r="Y43" s="21">
        <v>0</v>
      </c>
      <c r="Z43" s="15">
        <v>0</v>
      </c>
      <c r="AA43" s="15">
        <v>0</v>
      </c>
      <c r="AB43" s="15">
        <v>0</v>
      </c>
      <c r="AC43" s="15">
        <v>0</v>
      </c>
      <c r="AD43" s="21">
        <v>0</v>
      </c>
      <c r="AE43" s="22">
        <v>0</v>
      </c>
      <c r="AF43" s="26">
        <f t="shared" si="4"/>
        <v>0</v>
      </c>
      <c r="AG43" s="25">
        <f t="shared" si="5"/>
        <v>0</v>
      </c>
      <c r="AH43" s="25">
        <f t="shared" si="6"/>
        <v>0</v>
      </c>
      <c r="AI43" s="25">
        <f t="shared" si="7"/>
        <v>0</v>
      </c>
      <c r="AJ43" s="25">
        <f t="shared" si="8"/>
        <v>0</v>
      </c>
      <c r="AK43" s="22">
        <f t="shared" si="9"/>
        <v>0</v>
      </c>
      <c r="AL43" s="22">
        <f t="shared" si="10"/>
        <v>0</v>
      </c>
    </row>
    <row r="44" spans="1:38" ht="110.25" x14ac:dyDescent="0.25">
      <c r="A44" s="5" t="s">
        <v>95</v>
      </c>
      <c r="B44" s="5" t="s">
        <v>96</v>
      </c>
      <c r="C44" s="5" t="s">
        <v>54</v>
      </c>
      <c r="D44" s="23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  <c r="S44" s="21">
        <v>0</v>
      </c>
      <c r="T44" s="21">
        <v>0</v>
      </c>
      <c r="U44" s="21">
        <v>0</v>
      </c>
      <c r="V44" s="21">
        <v>0</v>
      </c>
      <c r="W44" s="21">
        <v>0</v>
      </c>
      <c r="X44" s="21">
        <v>0</v>
      </c>
      <c r="Y44" s="21">
        <v>0</v>
      </c>
      <c r="Z44" s="15">
        <v>0</v>
      </c>
      <c r="AA44" s="15">
        <v>0</v>
      </c>
      <c r="AB44" s="15">
        <v>0</v>
      </c>
      <c r="AC44" s="15">
        <v>0</v>
      </c>
      <c r="AD44" s="21">
        <v>0</v>
      </c>
      <c r="AE44" s="22">
        <v>0</v>
      </c>
      <c r="AF44" s="27">
        <f t="shared" si="4"/>
        <v>0</v>
      </c>
      <c r="AG44" s="25">
        <f t="shared" si="5"/>
        <v>0</v>
      </c>
      <c r="AH44" s="25">
        <f t="shared" si="6"/>
        <v>0</v>
      </c>
      <c r="AI44" s="25">
        <f t="shared" si="7"/>
        <v>0</v>
      </c>
      <c r="AJ44" s="25">
        <f t="shared" si="8"/>
        <v>0</v>
      </c>
      <c r="AK44" s="22">
        <f t="shared" si="9"/>
        <v>0</v>
      </c>
      <c r="AL44" s="22">
        <f t="shared" si="10"/>
        <v>0</v>
      </c>
    </row>
    <row r="45" spans="1:38" ht="47.25" x14ac:dyDescent="0.25">
      <c r="A45" s="5" t="s">
        <v>97</v>
      </c>
      <c r="B45" s="5" t="s">
        <v>98</v>
      </c>
      <c r="C45" s="5" t="s">
        <v>54</v>
      </c>
      <c r="D45" s="23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  <c r="S45" s="21">
        <v>0</v>
      </c>
      <c r="T45" s="21">
        <v>0</v>
      </c>
      <c r="U45" s="21">
        <v>0</v>
      </c>
      <c r="V45" s="21">
        <v>0</v>
      </c>
      <c r="W45" s="21">
        <v>0</v>
      </c>
      <c r="X45" s="21">
        <v>0</v>
      </c>
      <c r="Y45" s="21">
        <v>0</v>
      </c>
      <c r="Z45" s="15">
        <f t="shared" ref="Z45:AE45" si="19">Z46+Z63+Z83</f>
        <v>241.8750249325328</v>
      </c>
      <c r="AA45" s="15">
        <f t="shared" si="19"/>
        <v>5.5299999999999994</v>
      </c>
      <c r="AB45" s="15">
        <f t="shared" si="19"/>
        <v>0</v>
      </c>
      <c r="AC45" s="15">
        <f t="shared" si="19"/>
        <v>25.549999999999997</v>
      </c>
      <c r="AD45" s="21">
        <f t="shared" si="19"/>
        <v>0</v>
      </c>
      <c r="AE45" s="22">
        <f t="shared" si="19"/>
        <v>13</v>
      </c>
      <c r="AF45" s="27">
        <f t="shared" si="4"/>
        <v>0</v>
      </c>
      <c r="AG45" s="25">
        <f t="shared" si="5"/>
        <v>241.8750249325328</v>
      </c>
      <c r="AH45" s="25">
        <f t="shared" si="6"/>
        <v>5.5299999999999994</v>
      </c>
      <c r="AI45" s="25">
        <f t="shared" si="7"/>
        <v>0</v>
      </c>
      <c r="AJ45" s="25">
        <f t="shared" si="8"/>
        <v>25.549999999999997</v>
      </c>
      <c r="AK45" s="22">
        <f t="shared" si="9"/>
        <v>0</v>
      </c>
      <c r="AL45" s="22">
        <f t="shared" si="10"/>
        <v>13</v>
      </c>
    </row>
    <row r="46" spans="1:38" ht="78.75" x14ac:dyDescent="0.25">
      <c r="A46" s="5" t="s">
        <v>99</v>
      </c>
      <c r="B46" s="5" t="s">
        <v>100</v>
      </c>
      <c r="C46" s="5" t="s">
        <v>54</v>
      </c>
      <c r="D46" s="23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  <c r="S46" s="21">
        <v>0</v>
      </c>
      <c r="T46" s="21">
        <v>0</v>
      </c>
      <c r="U46" s="21">
        <v>0</v>
      </c>
      <c r="V46" s="21">
        <v>0</v>
      </c>
      <c r="W46" s="21">
        <v>0</v>
      </c>
      <c r="X46" s="21">
        <v>0</v>
      </c>
      <c r="Y46" s="21">
        <v>0</v>
      </c>
      <c r="Z46" s="15">
        <f>Z48</f>
        <v>107.27973924279999</v>
      </c>
      <c r="AA46" s="15">
        <f t="shared" ref="AA46:AE46" si="20">AA48</f>
        <v>5.5299999999999994</v>
      </c>
      <c r="AB46" s="15">
        <f t="shared" si="20"/>
        <v>0</v>
      </c>
      <c r="AC46" s="15">
        <f t="shared" si="20"/>
        <v>0</v>
      </c>
      <c r="AD46" s="21">
        <f t="shared" si="20"/>
        <v>0</v>
      </c>
      <c r="AE46" s="22">
        <f t="shared" si="20"/>
        <v>13</v>
      </c>
      <c r="AF46" s="27">
        <f t="shared" si="4"/>
        <v>0</v>
      </c>
      <c r="AG46" s="25">
        <f t="shared" si="5"/>
        <v>107.27973924279999</v>
      </c>
      <c r="AH46" s="25">
        <f t="shared" si="6"/>
        <v>5.5299999999999994</v>
      </c>
      <c r="AI46" s="25">
        <f t="shared" si="7"/>
        <v>0</v>
      </c>
      <c r="AJ46" s="25">
        <f t="shared" si="8"/>
        <v>0</v>
      </c>
      <c r="AK46" s="22">
        <f t="shared" si="9"/>
        <v>0</v>
      </c>
      <c r="AL46" s="22">
        <f t="shared" si="10"/>
        <v>13</v>
      </c>
    </row>
    <row r="47" spans="1:38" ht="47.25" x14ac:dyDescent="0.25">
      <c r="A47" s="5" t="s">
        <v>101</v>
      </c>
      <c r="B47" s="5" t="s">
        <v>102</v>
      </c>
      <c r="C47" s="5" t="s">
        <v>54</v>
      </c>
      <c r="D47" s="23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1">
        <v>0</v>
      </c>
      <c r="R47" s="21">
        <v>0</v>
      </c>
      <c r="S47" s="21">
        <v>0</v>
      </c>
      <c r="T47" s="21">
        <v>0</v>
      </c>
      <c r="U47" s="21">
        <v>0</v>
      </c>
      <c r="V47" s="21">
        <v>0</v>
      </c>
      <c r="W47" s="21">
        <v>0</v>
      </c>
      <c r="X47" s="21">
        <v>0</v>
      </c>
      <c r="Y47" s="21">
        <v>0</v>
      </c>
      <c r="Z47" s="15">
        <v>0</v>
      </c>
      <c r="AA47" s="15">
        <v>0</v>
      </c>
      <c r="AB47" s="15">
        <v>0</v>
      </c>
      <c r="AC47" s="15">
        <v>0</v>
      </c>
      <c r="AD47" s="21">
        <v>0</v>
      </c>
      <c r="AE47" s="22">
        <v>0</v>
      </c>
      <c r="AF47" s="27">
        <f t="shared" si="4"/>
        <v>0</v>
      </c>
      <c r="AG47" s="25">
        <f t="shared" si="5"/>
        <v>0</v>
      </c>
      <c r="AH47" s="25">
        <f t="shared" si="6"/>
        <v>0</v>
      </c>
      <c r="AI47" s="25">
        <f t="shared" si="7"/>
        <v>0</v>
      </c>
      <c r="AJ47" s="25">
        <f t="shared" si="8"/>
        <v>0</v>
      </c>
      <c r="AK47" s="22">
        <f t="shared" si="9"/>
        <v>0</v>
      </c>
      <c r="AL47" s="22">
        <f t="shared" si="10"/>
        <v>0</v>
      </c>
    </row>
    <row r="48" spans="1:38" ht="78.75" x14ac:dyDescent="0.25">
      <c r="A48" s="5" t="s">
        <v>103</v>
      </c>
      <c r="B48" s="5" t="s">
        <v>104</v>
      </c>
      <c r="C48" s="5" t="s">
        <v>54</v>
      </c>
      <c r="D48" s="23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  <c r="S48" s="21">
        <v>0</v>
      </c>
      <c r="T48" s="21">
        <v>0</v>
      </c>
      <c r="U48" s="21">
        <v>0</v>
      </c>
      <c r="V48" s="21">
        <v>0</v>
      </c>
      <c r="W48" s="21">
        <v>0</v>
      </c>
      <c r="X48" s="21">
        <v>0</v>
      </c>
      <c r="Y48" s="21">
        <v>0</v>
      </c>
      <c r="Z48" s="15">
        <f>Z49</f>
        <v>107.27973924279999</v>
      </c>
      <c r="AA48" s="15">
        <f t="shared" ref="AA48:AE48" si="21">AA49</f>
        <v>5.5299999999999994</v>
      </c>
      <c r="AB48" s="15">
        <f t="shared" si="21"/>
        <v>0</v>
      </c>
      <c r="AC48" s="15">
        <f t="shared" si="21"/>
        <v>0</v>
      </c>
      <c r="AD48" s="21">
        <f t="shared" si="21"/>
        <v>0</v>
      </c>
      <c r="AE48" s="22">
        <f t="shared" si="21"/>
        <v>13</v>
      </c>
      <c r="AF48" s="27">
        <f t="shared" si="4"/>
        <v>0</v>
      </c>
      <c r="AG48" s="25">
        <f t="shared" si="5"/>
        <v>107.27973924279999</v>
      </c>
      <c r="AH48" s="25">
        <f t="shared" si="6"/>
        <v>5.5299999999999994</v>
      </c>
      <c r="AI48" s="25">
        <f t="shared" si="7"/>
        <v>0</v>
      </c>
      <c r="AJ48" s="25">
        <f t="shared" si="8"/>
        <v>0</v>
      </c>
      <c r="AK48" s="22">
        <f t="shared" si="9"/>
        <v>0</v>
      </c>
      <c r="AL48" s="22">
        <f t="shared" si="10"/>
        <v>13</v>
      </c>
    </row>
    <row r="49" spans="1:38" ht="47.25" x14ac:dyDescent="0.25">
      <c r="A49" s="5" t="s">
        <v>103</v>
      </c>
      <c r="B49" s="5" t="s">
        <v>149</v>
      </c>
      <c r="C49" s="5" t="s">
        <v>54</v>
      </c>
      <c r="D49" s="23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1">
        <v>0</v>
      </c>
      <c r="S49" s="21">
        <v>0</v>
      </c>
      <c r="T49" s="21">
        <v>0</v>
      </c>
      <c r="U49" s="21">
        <v>0</v>
      </c>
      <c r="V49" s="21">
        <v>0</v>
      </c>
      <c r="W49" s="21">
        <v>0</v>
      </c>
      <c r="X49" s="21">
        <v>0</v>
      </c>
      <c r="Y49" s="21">
        <v>0</v>
      </c>
      <c r="Z49" s="15">
        <f t="shared" ref="Z49:AE49" si="22">SUM(Z50:Z62)</f>
        <v>107.27973924279999</v>
      </c>
      <c r="AA49" s="15">
        <f t="shared" si="22"/>
        <v>5.5299999999999994</v>
      </c>
      <c r="AB49" s="15">
        <f t="shared" si="22"/>
        <v>0</v>
      </c>
      <c r="AC49" s="15">
        <f t="shared" si="22"/>
        <v>0</v>
      </c>
      <c r="AD49" s="21">
        <f t="shared" si="22"/>
        <v>0</v>
      </c>
      <c r="AE49" s="22">
        <f t="shared" si="22"/>
        <v>13</v>
      </c>
      <c r="AF49" s="27">
        <f t="shared" si="4"/>
        <v>0</v>
      </c>
      <c r="AG49" s="25">
        <f t="shared" si="5"/>
        <v>107.27973924279999</v>
      </c>
      <c r="AH49" s="25">
        <f t="shared" si="6"/>
        <v>5.5299999999999994</v>
      </c>
      <c r="AI49" s="25">
        <f t="shared" si="7"/>
        <v>0</v>
      </c>
      <c r="AJ49" s="25">
        <f t="shared" si="8"/>
        <v>0</v>
      </c>
      <c r="AK49" s="22">
        <f t="shared" si="9"/>
        <v>0</v>
      </c>
      <c r="AL49" s="22">
        <f t="shared" si="10"/>
        <v>13</v>
      </c>
    </row>
    <row r="50" spans="1:38" ht="31.5" x14ac:dyDescent="0.25">
      <c r="A50" s="5" t="s">
        <v>103</v>
      </c>
      <c r="B50" s="5" t="s">
        <v>161</v>
      </c>
      <c r="C50" s="5" t="s">
        <v>162</v>
      </c>
      <c r="D50" s="23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v>0</v>
      </c>
      <c r="S50" s="21">
        <v>0</v>
      </c>
      <c r="T50" s="21">
        <v>0</v>
      </c>
      <c r="U50" s="21">
        <v>0</v>
      </c>
      <c r="V50" s="21">
        <v>0</v>
      </c>
      <c r="W50" s="21">
        <v>0</v>
      </c>
      <c r="X50" s="21">
        <v>0</v>
      </c>
      <c r="Y50" s="21">
        <v>0</v>
      </c>
      <c r="Z50" s="15">
        <v>15.196870000000001</v>
      </c>
      <c r="AA50" s="15">
        <v>0.8</v>
      </c>
      <c r="AB50" s="15">
        <v>0</v>
      </c>
      <c r="AC50" s="15">
        <v>0</v>
      </c>
      <c r="AD50" s="21">
        <v>0</v>
      </c>
      <c r="AE50" s="22">
        <v>1</v>
      </c>
      <c r="AF50" s="27">
        <f t="shared" si="4"/>
        <v>0</v>
      </c>
      <c r="AG50" s="25">
        <f t="shared" si="5"/>
        <v>15.196870000000001</v>
      </c>
      <c r="AH50" s="25">
        <f t="shared" si="6"/>
        <v>0.8</v>
      </c>
      <c r="AI50" s="25">
        <f t="shared" si="7"/>
        <v>0</v>
      </c>
      <c r="AJ50" s="25">
        <f t="shared" si="8"/>
        <v>0</v>
      </c>
      <c r="AK50" s="22">
        <f t="shared" si="9"/>
        <v>0</v>
      </c>
      <c r="AL50" s="22">
        <f t="shared" si="10"/>
        <v>1</v>
      </c>
    </row>
    <row r="51" spans="1:38" ht="31.5" x14ac:dyDescent="0.25">
      <c r="A51" s="5" t="s">
        <v>103</v>
      </c>
      <c r="B51" s="5" t="s">
        <v>163</v>
      </c>
      <c r="C51" s="5" t="s">
        <v>164</v>
      </c>
      <c r="D51" s="23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  <c r="S51" s="21">
        <v>0</v>
      </c>
      <c r="T51" s="21">
        <v>0</v>
      </c>
      <c r="U51" s="21">
        <v>0</v>
      </c>
      <c r="V51" s="21">
        <v>0</v>
      </c>
      <c r="W51" s="21">
        <v>0</v>
      </c>
      <c r="X51" s="21">
        <v>0</v>
      </c>
      <c r="Y51" s="21">
        <v>0</v>
      </c>
      <c r="Z51" s="15">
        <v>9.0248446600000012</v>
      </c>
      <c r="AA51" s="15">
        <v>0.8</v>
      </c>
      <c r="AB51" s="15">
        <v>0</v>
      </c>
      <c r="AC51" s="15">
        <v>0</v>
      </c>
      <c r="AD51" s="21">
        <v>0</v>
      </c>
      <c r="AE51" s="22">
        <v>1</v>
      </c>
      <c r="AF51" s="27">
        <f t="shared" si="4"/>
        <v>0</v>
      </c>
      <c r="AG51" s="25">
        <f t="shared" si="5"/>
        <v>9.0248446600000012</v>
      </c>
      <c r="AH51" s="25">
        <f t="shared" si="6"/>
        <v>0.8</v>
      </c>
      <c r="AI51" s="25">
        <f t="shared" si="7"/>
        <v>0</v>
      </c>
      <c r="AJ51" s="25">
        <f t="shared" si="8"/>
        <v>0</v>
      </c>
      <c r="AK51" s="22">
        <f t="shared" si="9"/>
        <v>0</v>
      </c>
      <c r="AL51" s="22">
        <f t="shared" si="10"/>
        <v>1</v>
      </c>
    </row>
    <row r="52" spans="1:38" ht="31.5" x14ac:dyDescent="0.25">
      <c r="A52" s="7" t="s">
        <v>103</v>
      </c>
      <c r="B52" s="7" t="s">
        <v>165</v>
      </c>
      <c r="C52" s="7" t="s">
        <v>166</v>
      </c>
      <c r="D52" s="23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21">
        <v>0</v>
      </c>
      <c r="Z52" s="15">
        <v>9.0248446600000012</v>
      </c>
      <c r="AA52" s="15">
        <v>0.4</v>
      </c>
      <c r="AB52" s="15">
        <v>0</v>
      </c>
      <c r="AC52" s="15">
        <v>0</v>
      </c>
      <c r="AD52" s="21">
        <v>0</v>
      </c>
      <c r="AE52" s="22">
        <v>1</v>
      </c>
      <c r="AF52" s="27">
        <f t="shared" si="4"/>
        <v>0</v>
      </c>
      <c r="AG52" s="25">
        <f t="shared" si="5"/>
        <v>9.0248446600000012</v>
      </c>
      <c r="AH52" s="25">
        <f t="shared" si="6"/>
        <v>0.4</v>
      </c>
      <c r="AI52" s="25">
        <f t="shared" si="7"/>
        <v>0</v>
      </c>
      <c r="AJ52" s="25">
        <f t="shared" si="8"/>
        <v>0</v>
      </c>
      <c r="AK52" s="22">
        <f t="shared" si="9"/>
        <v>0</v>
      </c>
      <c r="AL52" s="22">
        <f t="shared" si="10"/>
        <v>1</v>
      </c>
    </row>
    <row r="53" spans="1:38" ht="31.5" x14ac:dyDescent="0.25">
      <c r="A53" s="7" t="s">
        <v>103</v>
      </c>
      <c r="B53" s="7" t="s">
        <v>167</v>
      </c>
      <c r="C53" s="7" t="s">
        <v>168</v>
      </c>
      <c r="D53" s="23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15">
        <v>9.0248446600000012</v>
      </c>
      <c r="AA53" s="15">
        <v>0.25</v>
      </c>
      <c r="AB53" s="15">
        <v>0</v>
      </c>
      <c r="AC53" s="15">
        <v>0</v>
      </c>
      <c r="AD53" s="21">
        <v>0</v>
      </c>
      <c r="AE53" s="22">
        <v>1</v>
      </c>
      <c r="AF53" s="27">
        <f t="shared" si="4"/>
        <v>0</v>
      </c>
      <c r="AG53" s="25">
        <f t="shared" si="5"/>
        <v>9.0248446600000012</v>
      </c>
      <c r="AH53" s="25">
        <f t="shared" si="6"/>
        <v>0.25</v>
      </c>
      <c r="AI53" s="25">
        <f t="shared" si="7"/>
        <v>0</v>
      </c>
      <c r="AJ53" s="25">
        <f t="shared" si="8"/>
        <v>0</v>
      </c>
      <c r="AK53" s="22">
        <f t="shared" si="9"/>
        <v>0</v>
      </c>
      <c r="AL53" s="22">
        <f t="shared" si="10"/>
        <v>1</v>
      </c>
    </row>
    <row r="54" spans="1:38" ht="31.5" x14ac:dyDescent="0.25">
      <c r="A54" s="5" t="s">
        <v>103</v>
      </c>
      <c r="B54" s="5" t="s">
        <v>169</v>
      </c>
      <c r="C54" s="5" t="s">
        <v>170</v>
      </c>
      <c r="D54" s="23"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21">
        <v>0</v>
      </c>
      <c r="U54" s="21">
        <v>0</v>
      </c>
      <c r="V54" s="21">
        <v>0</v>
      </c>
      <c r="W54" s="21">
        <v>0</v>
      </c>
      <c r="X54" s="21">
        <v>0</v>
      </c>
      <c r="Y54" s="21">
        <v>0</v>
      </c>
      <c r="Z54" s="15">
        <v>11.666112262800002</v>
      </c>
      <c r="AA54" s="15">
        <v>0</v>
      </c>
      <c r="AB54" s="15">
        <v>0</v>
      </c>
      <c r="AC54" s="15">
        <v>0</v>
      </c>
      <c r="AD54" s="21">
        <v>0</v>
      </c>
      <c r="AE54" s="22">
        <v>1</v>
      </c>
      <c r="AF54" s="27">
        <f t="shared" si="4"/>
        <v>0</v>
      </c>
      <c r="AG54" s="25">
        <f t="shared" si="5"/>
        <v>11.666112262800002</v>
      </c>
      <c r="AH54" s="25">
        <f t="shared" si="6"/>
        <v>0</v>
      </c>
      <c r="AI54" s="25">
        <f t="shared" si="7"/>
        <v>0</v>
      </c>
      <c r="AJ54" s="25">
        <f t="shared" si="8"/>
        <v>0</v>
      </c>
      <c r="AK54" s="22">
        <f t="shared" si="9"/>
        <v>0</v>
      </c>
      <c r="AL54" s="22">
        <f t="shared" si="10"/>
        <v>1</v>
      </c>
    </row>
    <row r="55" spans="1:38" ht="31.5" x14ac:dyDescent="0.25">
      <c r="A55" s="5" t="s">
        <v>103</v>
      </c>
      <c r="B55" s="5" t="s">
        <v>171</v>
      </c>
      <c r="C55" s="5" t="s">
        <v>172</v>
      </c>
      <c r="D55" s="23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15">
        <v>8.8037040000000015</v>
      </c>
      <c r="AA55" s="15">
        <v>0.25</v>
      </c>
      <c r="AB55" s="15">
        <v>0</v>
      </c>
      <c r="AC55" s="15">
        <v>0</v>
      </c>
      <c r="AD55" s="21">
        <v>0</v>
      </c>
      <c r="AE55" s="22">
        <v>1</v>
      </c>
      <c r="AF55" s="26">
        <f t="shared" si="4"/>
        <v>0</v>
      </c>
      <c r="AG55" s="25">
        <f t="shared" si="5"/>
        <v>8.8037040000000015</v>
      </c>
      <c r="AH55" s="25">
        <f t="shared" si="6"/>
        <v>0.25</v>
      </c>
      <c r="AI55" s="25">
        <f t="shared" si="7"/>
        <v>0</v>
      </c>
      <c r="AJ55" s="25">
        <f t="shared" si="8"/>
        <v>0</v>
      </c>
      <c r="AK55" s="22">
        <f t="shared" si="9"/>
        <v>0</v>
      </c>
      <c r="AL55" s="22">
        <f t="shared" si="10"/>
        <v>1</v>
      </c>
    </row>
    <row r="56" spans="1:38" ht="31.5" x14ac:dyDescent="0.25">
      <c r="A56" s="5" t="s">
        <v>103</v>
      </c>
      <c r="B56" s="5" t="s">
        <v>173</v>
      </c>
      <c r="C56" s="5" t="s">
        <v>174</v>
      </c>
      <c r="D56" s="23"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21">
        <v>0</v>
      </c>
      <c r="R56" s="21">
        <v>0</v>
      </c>
      <c r="S56" s="21">
        <v>0</v>
      </c>
      <c r="T56" s="21">
        <v>0</v>
      </c>
      <c r="U56" s="21">
        <v>0</v>
      </c>
      <c r="V56" s="21">
        <v>0</v>
      </c>
      <c r="W56" s="21">
        <v>0</v>
      </c>
      <c r="X56" s="21">
        <v>0</v>
      </c>
      <c r="Y56" s="21">
        <v>0</v>
      </c>
      <c r="Z56" s="15">
        <v>3.3013889999999999</v>
      </c>
      <c r="AA56" s="15">
        <v>0.63</v>
      </c>
      <c r="AB56" s="15">
        <v>0</v>
      </c>
      <c r="AC56" s="15">
        <v>0</v>
      </c>
      <c r="AD56" s="21">
        <v>0</v>
      </c>
      <c r="AE56" s="22">
        <v>1</v>
      </c>
      <c r="AF56" s="26">
        <f t="shared" si="4"/>
        <v>0</v>
      </c>
      <c r="AG56" s="25">
        <f t="shared" si="5"/>
        <v>3.3013889999999999</v>
      </c>
      <c r="AH56" s="25">
        <f t="shared" si="6"/>
        <v>0.63</v>
      </c>
      <c r="AI56" s="25">
        <f t="shared" si="7"/>
        <v>0</v>
      </c>
      <c r="AJ56" s="25">
        <f t="shared" si="8"/>
        <v>0</v>
      </c>
      <c r="AK56" s="22">
        <f t="shared" si="9"/>
        <v>0</v>
      </c>
      <c r="AL56" s="22">
        <f t="shared" si="10"/>
        <v>1</v>
      </c>
    </row>
    <row r="57" spans="1:38" ht="31.5" x14ac:dyDescent="0.25">
      <c r="A57" s="5" t="s">
        <v>103</v>
      </c>
      <c r="B57" s="5" t="s">
        <v>254</v>
      </c>
      <c r="C57" s="5" t="s">
        <v>175</v>
      </c>
      <c r="D57" s="23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  <c r="S57" s="21"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>
        <v>0</v>
      </c>
      <c r="Z57" s="15">
        <v>5.0387500000000003</v>
      </c>
      <c r="AA57" s="15">
        <v>0</v>
      </c>
      <c r="AB57" s="15">
        <v>0</v>
      </c>
      <c r="AC57" s="15">
        <v>0</v>
      </c>
      <c r="AD57" s="21">
        <v>0</v>
      </c>
      <c r="AE57" s="22">
        <v>1</v>
      </c>
      <c r="AF57" s="26">
        <f t="shared" si="4"/>
        <v>0</v>
      </c>
      <c r="AG57" s="25">
        <f t="shared" si="5"/>
        <v>5.0387500000000003</v>
      </c>
      <c r="AH57" s="25">
        <f t="shared" si="6"/>
        <v>0</v>
      </c>
      <c r="AI57" s="25">
        <f t="shared" si="7"/>
        <v>0</v>
      </c>
      <c r="AJ57" s="25">
        <f t="shared" si="8"/>
        <v>0</v>
      </c>
      <c r="AK57" s="22">
        <f t="shared" si="9"/>
        <v>0</v>
      </c>
      <c r="AL57" s="22">
        <f t="shared" si="10"/>
        <v>1</v>
      </c>
    </row>
    <row r="58" spans="1:38" ht="31.5" x14ac:dyDescent="0.25">
      <c r="A58" s="5" t="s">
        <v>103</v>
      </c>
      <c r="B58" s="5" t="s">
        <v>176</v>
      </c>
      <c r="C58" s="5" t="s">
        <v>177</v>
      </c>
      <c r="D58" s="23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15">
        <v>2.2009260000000004</v>
      </c>
      <c r="AA58" s="15">
        <v>0</v>
      </c>
      <c r="AB58" s="15">
        <v>0</v>
      </c>
      <c r="AC58" s="15">
        <v>0</v>
      </c>
      <c r="AD58" s="21">
        <v>0</v>
      </c>
      <c r="AE58" s="22">
        <v>1</v>
      </c>
      <c r="AF58" s="26">
        <f t="shared" si="4"/>
        <v>0</v>
      </c>
      <c r="AG58" s="25">
        <f t="shared" si="5"/>
        <v>2.2009260000000004</v>
      </c>
      <c r="AH58" s="25">
        <f t="shared" si="6"/>
        <v>0</v>
      </c>
      <c r="AI58" s="25">
        <f t="shared" si="7"/>
        <v>0</v>
      </c>
      <c r="AJ58" s="25">
        <f t="shared" si="8"/>
        <v>0</v>
      </c>
      <c r="AK58" s="22">
        <f t="shared" si="9"/>
        <v>0</v>
      </c>
      <c r="AL58" s="22">
        <f t="shared" si="10"/>
        <v>1</v>
      </c>
    </row>
    <row r="59" spans="1:38" ht="31.5" x14ac:dyDescent="0.25">
      <c r="A59" s="5" t="s">
        <v>103</v>
      </c>
      <c r="B59" s="18" t="s">
        <v>223</v>
      </c>
      <c r="C59" s="18" t="s">
        <v>258</v>
      </c>
      <c r="D59" s="23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15">
        <v>8.8037040000000015</v>
      </c>
      <c r="AA59" s="15">
        <v>0.8</v>
      </c>
      <c r="AB59" s="15">
        <v>0</v>
      </c>
      <c r="AC59" s="15">
        <v>0</v>
      </c>
      <c r="AD59" s="21">
        <v>0</v>
      </c>
      <c r="AE59" s="22">
        <v>1</v>
      </c>
      <c r="AF59" s="26">
        <f t="shared" si="4"/>
        <v>0</v>
      </c>
      <c r="AG59" s="25">
        <f t="shared" si="5"/>
        <v>8.8037040000000015</v>
      </c>
      <c r="AH59" s="25">
        <f t="shared" si="6"/>
        <v>0.8</v>
      </c>
      <c r="AI59" s="25">
        <f t="shared" si="7"/>
        <v>0</v>
      </c>
      <c r="AJ59" s="25">
        <f t="shared" si="8"/>
        <v>0</v>
      </c>
      <c r="AK59" s="22">
        <f t="shared" si="9"/>
        <v>0</v>
      </c>
      <c r="AL59" s="22">
        <f t="shared" si="10"/>
        <v>1</v>
      </c>
    </row>
    <row r="60" spans="1:38" ht="31.5" x14ac:dyDescent="0.25">
      <c r="A60" s="5" t="s">
        <v>103</v>
      </c>
      <c r="B60" s="5" t="s">
        <v>178</v>
      </c>
      <c r="C60" s="5" t="s">
        <v>179</v>
      </c>
      <c r="D60" s="23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15">
        <v>13.100750000000001</v>
      </c>
      <c r="AA60" s="15">
        <v>0.8</v>
      </c>
      <c r="AB60" s="15">
        <v>0</v>
      </c>
      <c r="AC60" s="15">
        <v>0</v>
      </c>
      <c r="AD60" s="21">
        <v>0</v>
      </c>
      <c r="AE60" s="22">
        <v>1</v>
      </c>
      <c r="AF60" s="26">
        <f t="shared" si="4"/>
        <v>0</v>
      </c>
      <c r="AG60" s="25">
        <f t="shared" si="5"/>
        <v>13.100750000000001</v>
      </c>
      <c r="AH60" s="25">
        <f t="shared" si="6"/>
        <v>0.8</v>
      </c>
      <c r="AI60" s="25">
        <f t="shared" si="7"/>
        <v>0</v>
      </c>
      <c r="AJ60" s="25">
        <f t="shared" si="8"/>
        <v>0</v>
      </c>
      <c r="AK60" s="22">
        <f t="shared" si="9"/>
        <v>0</v>
      </c>
      <c r="AL60" s="22">
        <f t="shared" si="10"/>
        <v>1</v>
      </c>
    </row>
    <row r="61" spans="1:38" ht="31.5" x14ac:dyDescent="0.25">
      <c r="A61" s="5" t="s">
        <v>103</v>
      </c>
      <c r="B61" s="5" t="s">
        <v>180</v>
      </c>
      <c r="C61" s="5" t="s">
        <v>181</v>
      </c>
      <c r="D61" s="23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21">
        <v>0</v>
      </c>
      <c r="Z61" s="15">
        <v>9.5736249999999998</v>
      </c>
      <c r="AA61" s="15">
        <v>0.8</v>
      </c>
      <c r="AB61" s="15">
        <v>0</v>
      </c>
      <c r="AC61" s="15">
        <v>0</v>
      </c>
      <c r="AD61" s="21">
        <v>0</v>
      </c>
      <c r="AE61" s="22">
        <v>1</v>
      </c>
      <c r="AF61" s="26">
        <f t="shared" si="4"/>
        <v>0</v>
      </c>
      <c r="AG61" s="25">
        <f t="shared" si="5"/>
        <v>9.5736249999999998</v>
      </c>
      <c r="AH61" s="25">
        <f t="shared" si="6"/>
        <v>0.8</v>
      </c>
      <c r="AI61" s="25">
        <f t="shared" si="7"/>
        <v>0</v>
      </c>
      <c r="AJ61" s="25">
        <f t="shared" si="8"/>
        <v>0</v>
      </c>
      <c r="AK61" s="22">
        <f t="shared" si="9"/>
        <v>0</v>
      </c>
      <c r="AL61" s="22">
        <f t="shared" si="10"/>
        <v>1</v>
      </c>
    </row>
    <row r="62" spans="1:38" ht="31.5" x14ac:dyDescent="0.25">
      <c r="A62" s="5" t="s">
        <v>103</v>
      </c>
      <c r="B62" s="5" t="s">
        <v>182</v>
      </c>
      <c r="C62" s="5" t="s">
        <v>183</v>
      </c>
      <c r="D62" s="23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15">
        <v>2.5193750000000001</v>
      </c>
      <c r="AA62" s="15">
        <v>0</v>
      </c>
      <c r="AB62" s="15">
        <v>0</v>
      </c>
      <c r="AC62" s="15">
        <v>0</v>
      </c>
      <c r="AD62" s="21">
        <v>0</v>
      </c>
      <c r="AE62" s="22">
        <v>1</v>
      </c>
      <c r="AF62" s="26">
        <f t="shared" si="4"/>
        <v>0</v>
      </c>
      <c r="AG62" s="25">
        <f t="shared" si="5"/>
        <v>2.5193750000000001</v>
      </c>
      <c r="AH62" s="25">
        <f t="shared" si="6"/>
        <v>0</v>
      </c>
      <c r="AI62" s="25">
        <f t="shared" si="7"/>
        <v>0</v>
      </c>
      <c r="AJ62" s="25">
        <f t="shared" si="8"/>
        <v>0</v>
      </c>
      <c r="AK62" s="22">
        <f t="shared" si="9"/>
        <v>0</v>
      </c>
      <c r="AL62" s="22">
        <f t="shared" si="10"/>
        <v>1</v>
      </c>
    </row>
    <row r="63" spans="1:38" ht="63" x14ac:dyDescent="0.25">
      <c r="A63" s="5" t="s">
        <v>105</v>
      </c>
      <c r="B63" s="5" t="s">
        <v>106</v>
      </c>
      <c r="C63" s="5" t="s">
        <v>54</v>
      </c>
      <c r="D63" s="23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15">
        <f>Z64</f>
        <v>97.449829476399444</v>
      </c>
      <c r="AA63" s="15">
        <f t="shared" ref="AA63:AE63" si="23">AA64</f>
        <v>0</v>
      </c>
      <c r="AB63" s="15">
        <f t="shared" si="23"/>
        <v>0</v>
      </c>
      <c r="AC63" s="15">
        <f t="shared" si="23"/>
        <v>25.549999999999997</v>
      </c>
      <c r="AD63" s="21">
        <f t="shared" si="23"/>
        <v>0</v>
      </c>
      <c r="AE63" s="22">
        <f t="shared" si="23"/>
        <v>0</v>
      </c>
      <c r="AF63" s="26">
        <f t="shared" si="4"/>
        <v>0</v>
      </c>
      <c r="AG63" s="25">
        <f t="shared" si="5"/>
        <v>97.449829476399444</v>
      </c>
      <c r="AH63" s="25">
        <f t="shared" si="6"/>
        <v>0</v>
      </c>
      <c r="AI63" s="25">
        <f t="shared" si="7"/>
        <v>0</v>
      </c>
      <c r="AJ63" s="25">
        <f t="shared" si="8"/>
        <v>25.549999999999997</v>
      </c>
      <c r="AK63" s="22">
        <f t="shared" si="9"/>
        <v>0</v>
      </c>
      <c r="AL63" s="22">
        <f t="shared" si="10"/>
        <v>0</v>
      </c>
    </row>
    <row r="64" spans="1:38" ht="47.25" x14ac:dyDescent="0.25">
      <c r="A64" s="5" t="s">
        <v>107</v>
      </c>
      <c r="B64" s="5" t="s">
        <v>108</v>
      </c>
      <c r="C64" s="5" t="s">
        <v>54</v>
      </c>
      <c r="D64" s="23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15">
        <f>Z65+Z67+Z74+Z77</f>
        <v>97.449829476399444</v>
      </c>
      <c r="AA64" s="15">
        <f t="shared" ref="AA64:AE64" si="24">AA65+AA67+AA74+AA77</f>
        <v>0</v>
      </c>
      <c r="AB64" s="15">
        <f t="shared" si="24"/>
        <v>0</v>
      </c>
      <c r="AC64" s="15">
        <f t="shared" si="24"/>
        <v>25.549999999999997</v>
      </c>
      <c r="AD64" s="21">
        <f t="shared" si="24"/>
        <v>0</v>
      </c>
      <c r="AE64" s="22">
        <f t="shared" si="24"/>
        <v>0</v>
      </c>
      <c r="AF64" s="26">
        <f t="shared" si="4"/>
        <v>0</v>
      </c>
      <c r="AG64" s="25">
        <f t="shared" si="5"/>
        <v>97.449829476399444</v>
      </c>
      <c r="AH64" s="25">
        <f t="shared" si="6"/>
        <v>0</v>
      </c>
      <c r="AI64" s="25">
        <f t="shared" si="7"/>
        <v>0</v>
      </c>
      <c r="AJ64" s="25">
        <f t="shared" si="8"/>
        <v>25.549999999999997</v>
      </c>
      <c r="AK64" s="22">
        <f t="shared" si="9"/>
        <v>0</v>
      </c>
      <c r="AL64" s="22">
        <f t="shared" si="10"/>
        <v>0</v>
      </c>
    </row>
    <row r="65" spans="1:38" ht="47.25" x14ac:dyDescent="0.25">
      <c r="A65" s="5" t="s">
        <v>107</v>
      </c>
      <c r="B65" s="5" t="s">
        <v>150</v>
      </c>
      <c r="C65" s="5" t="s">
        <v>54</v>
      </c>
      <c r="D65" s="23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21">
        <v>0</v>
      </c>
      <c r="Z65" s="15">
        <f>SUM(Z66)</f>
        <v>3.809085644385334</v>
      </c>
      <c r="AA65" s="15">
        <f t="shared" ref="AA65:AE65" si="25">SUM(AA66)</f>
        <v>0</v>
      </c>
      <c r="AB65" s="15">
        <f t="shared" si="25"/>
        <v>0</v>
      </c>
      <c r="AC65" s="15">
        <f t="shared" si="25"/>
        <v>0.91300000000000003</v>
      </c>
      <c r="AD65" s="21">
        <f t="shared" si="25"/>
        <v>0</v>
      </c>
      <c r="AE65" s="22">
        <f t="shared" si="25"/>
        <v>0</v>
      </c>
      <c r="AF65" s="26">
        <f t="shared" si="4"/>
        <v>0</v>
      </c>
      <c r="AG65" s="25">
        <f t="shared" si="5"/>
        <v>3.809085644385334</v>
      </c>
      <c r="AH65" s="25">
        <f t="shared" si="6"/>
        <v>0</v>
      </c>
      <c r="AI65" s="25">
        <f t="shared" si="7"/>
        <v>0</v>
      </c>
      <c r="AJ65" s="25">
        <f t="shared" si="8"/>
        <v>0.91300000000000003</v>
      </c>
      <c r="AK65" s="22">
        <f t="shared" si="9"/>
        <v>0</v>
      </c>
      <c r="AL65" s="22">
        <f t="shared" si="10"/>
        <v>0</v>
      </c>
    </row>
    <row r="66" spans="1:38" ht="31.5" x14ac:dyDescent="0.25">
      <c r="A66" s="5" t="s">
        <v>107</v>
      </c>
      <c r="B66" s="5" t="s">
        <v>184</v>
      </c>
      <c r="C66" s="5" t="s">
        <v>185</v>
      </c>
      <c r="D66" s="23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1">
        <v>0</v>
      </c>
      <c r="W66" s="21">
        <v>0</v>
      </c>
      <c r="X66" s="21">
        <v>0</v>
      </c>
      <c r="Y66" s="21">
        <v>0</v>
      </c>
      <c r="Z66" s="15">
        <v>3.809085644385334</v>
      </c>
      <c r="AA66" s="15">
        <v>0</v>
      </c>
      <c r="AB66" s="15">
        <v>0</v>
      </c>
      <c r="AC66" s="15">
        <v>0.91300000000000003</v>
      </c>
      <c r="AD66" s="21">
        <v>0</v>
      </c>
      <c r="AE66" s="22">
        <v>0</v>
      </c>
      <c r="AF66" s="26">
        <f t="shared" si="4"/>
        <v>0</v>
      </c>
      <c r="AG66" s="25">
        <f t="shared" si="5"/>
        <v>3.809085644385334</v>
      </c>
      <c r="AH66" s="25">
        <f t="shared" si="6"/>
        <v>0</v>
      </c>
      <c r="AI66" s="25">
        <f t="shared" si="7"/>
        <v>0</v>
      </c>
      <c r="AJ66" s="25">
        <f t="shared" si="8"/>
        <v>0.91300000000000003</v>
      </c>
      <c r="AK66" s="22">
        <f t="shared" si="9"/>
        <v>0</v>
      </c>
      <c r="AL66" s="22">
        <f t="shared" si="10"/>
        <v>0</v>
      </c>
    </row>
    <row r="67" spans="1:38" ht="47.25" x14ac:dyDescent="0.25">
      <c r="A67" s="7" t="s">
        <v>107</v>
      </c>
      <c r="B67" s="7" t="s">
        <v>151</v>
      </c>
      <c r="C67" s="7" t="s">
        <v>54</v>
      </c>
      <c r="D67" s="23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15">
        <f>SUM(Z68:Z73)</f>
        <v>73.627666374883177</v>
      </c>
      <c r="AA67" s="15">
        <f t="shared" ref="AA67:AE67" si="26">SUM(AA68:AA73)</f>
        <v>0</v>
      </c>
      <c r="AB67" s="15">
        <f t="shared" si="26"/>
        <v>0</v>
      </c>
      <c r="AC67" s="15">
        <f t="shared" si="26"/>
        <v>16.126999999999999</v>
      </c>
      <c r="AD67" s="21">
        <f t="shared" si="26"/>
        <v>0</v>
      </c>
      <c r="AE67" s="22">
        <f t="shared" si="26"/>
        <v>0</v>
      </c>
      <c r="AF67" s="27">
        <f t="shared" si="4"/>
        <v>0</v>
      </c>
      <c r="AG67" s="25">
        <f t="shared" si="5"/>
        <v>73.627666374883177</v>
      </c>
      <c r="AH67" s="25">
        <f t="shared" si="6"/>
        <v>0</v>
      </c>
      <c r="AI67" s="25">
        <f t="shared" si="7"/>
        <v>0</v>
      </c>
      <c r="AJ67" s="25">
        <f t="shared" si="8"/>
        <v>16.126999999999999</v>
      </c>
      <c r="AK67" s="22">
        <f t="shared" si="9"/>
        <v>0</v>
      </c>
      <c r="AL67" s="22">
        <f t="shared" si="10"/>
        <v>0</v>
      </c>
    </row>
    <row r="68" spans="1:38" ht="31.5" x14ac:dyDescent="0.25">
      <c r="A68" s="7" t="s">
        <v>107</v>
      </c>
      <c r="B68" s="7" t="s">
        <v>186</v>
      </c>
      <c r="C68" s="7" t="s">
        <v>187</v>
      </c>
      <c r="D68" s="23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21">
        <v>0</v>
      </c>
      <c r="Z68" s="15">
        <v>41.036907842059335</v>
      </c>
      <c r="AA68" s="15">
        <v>0</v>
      </c>
      <c r="AB68" s="15">
        <v>0</v>
      </c>
      <c r="AC68" s="15">
        <v>11.120000000000001</v>
      </c>
      <c r="AD68" s="21">
        <v>0</v>
      </c>
      <c r="AE68" s="22">
        <v>0</v>
      </c>
      <c r="AF68" s="27">
        <f t="shared" si="4"/>
        <v>0</v>
      </c>
      <c r="AG68" s="25">
        <f t="shared" si="5"/>
        <v>41.036907842059335</v>
      </c>
      <c r="AH68" s="25">
        <f t="shared" si="6"/>
        <v>0</v>
      </c>
      <c r="AI68" s="25">
        <f t="shared" si="7"/>
        <v>0</v>
      </c>
      <c r="AJ68" s="25">
        <f t="shared" si="8"/>
        <v>11.120000000000001</v>
      </c>
      <c r="AK68" s="22">
        <f t="shared" si="9"/>
        <v>0</v>
      </c>
      <c r="AL68" s="22">
        <f t="shared" si="10"/>
        <v>0</v>
      </c>
    </row>
    <row r="69" spans="1:38" ht="78.75" x14ac:dyDescent="0.25">
      <c r="A69" s="7" t="s">
        <v>107</v>
      </c>
      <c r="B69" s="7" t="s">
        <v>255</v>
      </c>
      <c r="C69" s="7" t="s">
        <v>256</v>
      </c>
      <c r="D69" s="23">
        <v>0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  <c r="Y69" s="21">
        <v>0</v>
      </c>
      <c r="Z69" s="15">
        <v>22.799742865203001</v>
      </c>
      <c r="AA69" s="15">
        <v>0</v>
      </c>
      <c r="AB69" s="15">
        <v>0</v>
      </c>
      <c r="AC69" s="15">
        <v>2.6070000000000002</v>
      </c>
      <c r="AD69" s="21">
        <v>0</v>
      </c>
      <c r="AE69" s="22">
        <v>0</v>
      </c>
      <c r="AF69" s="27">
        <f t="shared" ref="AF69" si="27">D69+K69+R69+Y69</f>
        <v>0</v>
      </c>
      <c r="AG69" s="25">
        <f t="shared" ref="AG69" si="28">E69+L69+S69+Z69</f>
        <v>22.799742865203001</v>
      </c>
      <c r="AH69" s="25">
        <f t="shared" ref="AH69" si="29">F69+M69+T69+AA69</f>
        <v>0</v>
      </c>
      <c r="AI69" s="25">
        <f t="shared" ref="AI69" si="30">G69+N69+U69+AB69</f>
        <v>0</v>
      </c>
      <c r="AJ69" s="25">
        <f t="shared" ref="AJ69" si="31">H69+O69+V69+AC69</f>
        <v>2.6070000000000002</v>
      </c>
      <c r="AK69" s="22">
        <f t="shared" ref="AK69" si="32">I69+P69+W69+AD69</f>
        <v>0</v>
      </c>
      <c r="AL69" s="22">
        <f t="shared" ref="AL69" si="33">J69+Q69+X69+AE69</f>
        <v>0</v>
      </c>
    </row>
    <row r="70" spans="1:38" ht="31.5" x14ac:dyDescent="0.25">
      <c r="A70" s="5" t="s">
        <v>107</v>
      </c>
      <c r="B70" s="5" t="s">
        <v>188</v>
      </c>
      <c r="C70" s="5" t="s">
        <v>189</v>
      </c>
      <c r="D70" s="23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21">
        <v>0</v>
      </c>
      <c r="Z70" s="15">
        <v>2.4605233414803598</v>
      </c>
      <c r="AA70" s="15">
        <v>0</v>
      </c>
      <c r="AB70" s="15">
        <v>0</v>
      </c>
      <c r="AC70" s="15">
        <v>0.6</v>
      </c>
      <c r="AD70" s="21">
        <v>0</v>
      </c>
      <c r="AE70" s="22">
        <v>0</v>
      </c>
      <c r="AF70" s="26">
        <f t="shared" si="4"/>
        <v>0</v>
      </c>
      <c r="AG70" s="25">
        <f t="shared" si="5"/>
        <v>2.4605233414803598</v>
      </c>
      <c r="AH70" s="25">
        <f t="shared" si="6"/>
        <v>0</v>
      </c>
      <c r="AI70" s="25">
        <f t="shared" si="7"/>
        <v>0</v>
      </c>
      <c r="AJ70" s="25">
        <f t="shared" si="8"/>
        <v>0.6</v>
      </c>
      <c r="AK70" s="22">
        <f t="shared" si="9"/>
        <v>0</v>
      </c>
      <c r="AL70" s="22">
        <f t="shared" si="10"/>
        <v>0</v>
      </c>
    </row>
    <row r="71" spans="1:38" ht="47.25" x14ac:dyDescent="0.25">
      <c r="A71" s="5" t="s">
        <v>107</v>
      </c>
      <c r="B71" s="5" t="s">
        <v>190</v>
      </c>
      <c r="C71" s="5" t="s">
        <v>191</v>
      </c>
      <c r="D71" s="23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21">
        <v>0</v>
      </c>
      <c r="Z71" s="15">
        <v>0</v>
      </c>
      <c r="AA71" s="15">
        <v>0</v>
      </c>
      <c r="AB71" s="15">
        <v>0</v>
      </c>
      <c r="AC71" s="15">
        <v>0</v>
      </c>
      <c r="AD71" s="21">
        <v>0</v>
      </c>
      <c r="AE71" s="22">
        <v>0</v>
      </c>
      <c r="AF71" s="27">
        <f t="shared" si="4"/>
        <v>0</v>
      </c>
      <c r="AG71" s="25">
        <f t="shared" si="5"/>
        <v>0</v>
      </c>
      <c r="AH71" s="25">
        <f t="shared" si="6"/>
        <v>0</v>
      </c>
      <c r="AI71" s="25">
        <f t="shared" si="7"/>
        <v>0</v>
      </c>
      <c r="AJ71" s="25">
        <f t="shared" si="8"/>
        <v>0</v>
      </c>
      <c r="AK71" s="22">
        <f t="shared" si="9"/>
        <v>0</v>
      </c>
      <c r="AL71" s="22">
        <f t="shared" si="10"/>
        <v>0</v>
      </c>
    </row>
    <row r="72" spans="1:38" ht="47.25" x14ac:dyDescent="0.25">
      <c r="A72" s="5" t="s">
        <v>107</v>
      </c>
      <c r="B72" s="5" t="s">
        <v>192</v>
      </c>
      <c r="C72" s="5" t="s">
        <v>193</v>
      </c>
      <c r="D72" s="23">
        <v>0</v>
      </c>
      <c r="E72" s="21">
        <v>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>
        <v>0</v>
      </c>
      <c r="U72" s="21">
        <v>0</v>
      </c>
      <c r="V72" s="21">
        <v>0</v>
      </c>
      <c r="W72" s="21">
        <v>0</v>
      </c>
      <c r="X72" s="21">
        <v>0</v>
      </c>
      <c r="Y72" s="21">
        <v>0</v>
      </c>
      <c r="Z72" s="15">
        <v>4.0497945375000004</v>
      </c>
      <c r="AA72" s="15">
        <v>0</v>
      </c>
      <c r="AB72" s="15">
        <v>0</v>
      </c>
      <c r="AC72" s="15">
        <v>1</v>
      </c>
      <c r="AD72" s="21">
        <v>0</v>
      </c>
      <c r="AE72" s="22">
        <v>0</v>
      </c>
      <c r="AF72" s="27">
        <f t="shared" si="4"/>
        <v>0</v>
      </c>
      <c r="AG72" s="25">
        <f t="shared" si="5"/>
        <v>4.0497945375000004</v>
      </c>
      <c r="AH72" s="25">
        <f t="shared" si="6"/>
        <v>0</v>
      </c>
      <c r="AI72" s="25">
        <f t="shared" si="7"/>
        <v>0</v>
      </c>
      <c r="AJ72" s="25">
        <f t="shared" si="8"/>
        <v>1</v>
      </c>
      <c r="AK72" s="22">
        <f t="shared" si="9"/>
        <v>0</v>
      </c>
      <c r="AL72" s="22">
        <f t="shared" si="10"/>
        <v>0</v>
      </c>
    </row>
    <row r="73" spans="1:38" ht="31.5" x14ac:dyDescent="0.25">
      <c r="A73" s="5" t="s">
        <v>107</v>
      </c>
      <c r="B73" s="5" t="s">
        <v>194</v>
      </c>
      <c r="C73" s="5" t="s">
        <v>195</v>
      </c>
      <c r="D73" s="23">
        <v>0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21">
        <v>0</v>
      </c>
      <c r="Z73" s="15">
        <v>3.2806977886404805</v>
      </c>
      <c r="AA73" s="15">
        <v>0</v>
      </c>
      <c r="AB73" s="15">
        <v>0</v>
      </c>
      <c r="AC73" s="15">
        <v>0.8</v>
      </c>
      <c r="AD73" s="21">
        <v>0</v>
      </c>
      <c r="AE73" s="22">
        <v>0</v>
      </c>
      <c r="AF73" s="27">
        <f t="shared" si="4"/>
        <v>0</v>
      </c>
      <c r="AG73" s="25">
        <f t="shared" si="5"/>
        <v>3.2806977886404805</v>
      </c>
      <c r="AH73" s="25">
        <f t="shared" si="6"/>
        <v>0</v>
      </c>
      <c r="AI73" s="25">
        <f t="shared" si="7"/>
        <v>0</v>
      </c>
      <c r="AJ73" s="25">
        <f t="shared" si="8"/>
        <v>0.8</v>
      </c>
      <c r="AK73" s="22">
        <f t="shared" si="9"/>
        <v>0</v>
      </c>
      <c r="AL73" s="22">
        <f t="shared" si="10"/>
        <v>0</v>
      </c>
    </row>
    <row r="74" spans="1:38" ht="47.25" x14ac:dyDescent="0.25">
      <c r="A74" s="5" t="s">
        <v>107</v>
      </c>
      <c r="B74" s="5" t="s">
        <v>152</v>
      </c>
      <c r="C74" s="5" t="s">
        <v>54</v>
      </c>
      <c r="D74" s="23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>
        <v>0</v>
      </c>
      <c r="U74" s="21">
        <v>0</v>
      </c>
      <c r="V74" s="21">
        <v>0</v>
      </c>
      <c r="W74" s="21">
        <v>0</v>
      </c>
      <c r="X74" s="21">
        <v>0</v>
      </c>
      <c r="Y74" s="21">
        <v>0</v>
      </c>
      <c r="Z74" s="15">
        <f>SUM(Z75:Z76)</f>
        <v>3.5877810474713607</v>
      </c>
      <c r="AA74" s="15">
        <f t="shared" ref="AA74:AE74" si="34">SUM(AA75:AA76)</f>
        <v>0</v>
      </c>
      <c r="AB74" s="15">
        <f t="shared" si="34"/>
        <v>0</v>
      </c>
      <c r="AC74" s="15">
        <f t="shared" si="34"/>
        <v>2.4000000000000004</v>
      </c>
      <c r="AD74" s="21">
        <f t="shared" si="34"/>
        <v>0</v>
      </c>
      <c r="AE74" s="22">
        <f t="shared" si="34"/>
        <v>0</v>
      </c>
      <c r="AF74" s="27">
        <f t="shared" si="4"/>
        <v>0</v>
      </c>
      <c r="AG74" s="25">
        <f t="shared" si="5"/>
        <v>3.5877810474713607</v>
      </c>
      <c r="AH74" s="25">
        <f t="shared" si="6"/>
        <v>0</v>
      </c>
      <c r="AI74" s="25">
        <f t="shared" si="7"/>
        <v>0</v>
      </c>
      <c r="AJ74" s="25">
        <f t="shared" si="8"/>
        <v>2.4000000000000004</v>
      </c>
      <c r="AK74" s="22">
        <f t="shared" si="9"/>
        <v>0</v>
      </c>
      <c r="AL74" s="22">
        <f t="shared" si="10"/>
        <v>0</v>
      </c>
    </row>
    <row r="75" spans="1:38" ht="63" x14ac:dyDescent="0.25">
      <c r="A75" s="5" t="s">
        <v>107</v>
      </c>
      <c r="B75" s="5" t="s">
        <v>196</v>
      </c>
      <c r="C75" s="5" t="s">
        <v>197</v>
      </c>
      <c r="D75" s="23">
        <v>0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1">
        <v>0</v>
      </c>
      <c r="T75" s="21">
        <v>0</v>
      </c>
      <c r="U75" s="21">
        <v>0</v>
      </c>
      <c r="V75" s="21">
        <v>0</v>
      </c>
      <c r="W75" s="21">
        <v>0</v>
      </c>
      <c r="X75" s="21">
        <v>0</v>
      </c>
      <c r="Y75" s="21">
        <v>0</v>
      </c>
      <c r="Z75" s="15">
        <v>1.6425521050910405</v>
      </c>
      <c r="AA75" s="15">
        <v>0</v>
      </c>
      <c r="AB75" s="15">
        <v>0</v>
      </c>
      <c r="AC75" s="15">
        <v>1.1000000000000001</v>
      </c>
      <c r="AD75" s="21">
        <v>0</v>
      </c>
      <c r="AE75" s="22">
        <v>0</v>
      </c>
      <c r="AF75" s="27">
        <f t="shared" si="4"/>
        <v>0</v>
      </c>
      <c r="AG75" s="25">
        <f t="shared" si="5"/>
        <v>1.6425521050910405</v>
      </c>
      <c r="AH75" s="25">
        <f t="shared" si="6"/>
        <v>0</v>
      </c>
      <c r="AI75" s="25">
        <f t="shared" si="7"/>
        <v>0</v>
      </c>
      <c r="AJ75" s="25">
        <f t="shared" si="8"/>
        <v>1.1000000000000001</v>
      </c>
      <c r="AK75" s="22">
        <f t="shared" si="9"/>
        <v>0</v>
      </c>
      <c r="AL75" s="22">
        <f t="shared" si="10"/>
        <v>0</v>
      </c>
    </row>
    <row r="76" spans="1:38" ht="47.25" x14ac:dyDescent="0.25">
      <c r="A76" s="5" t="s">
        <v>107</v>
      </c>
      <c r="B76" s="5" t="s">
        <v>198</v>
      </c>
      <c r="C76" s="5" t="s">
        <v>199</v>
      </c>
      <c r="D76" s="23">
        <v>0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21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>
        <v>0</v>
      </c>
      <c r="U76" s="21">
        <v>0</v>
      </c>
      <c r="V76" s="21">
        <v>0</v>
      </c>
      <c r="W76" s="21">
        <v>0</v>
      </c>
      <c r="X76" s="21">
        <v>0</v>
      </c>
      <c r="Y76" s="21">
        <v>0</v>
      </c>
      <c r="Z76" s="15">
        <v>1.9452289423803204</v>
      </c>
      <c r="AA76" s="15">
        <v>0</v>
      </c>
      <c r="AB76" s="15">
        <v>0</v>
      </c>
      <c r="AC76" s="15">
        <v>1.3</v>
      </c>
      <c r="AD76" s="21">
        <v>0</v>
      </c>
      <c r="AE76" s="22">
        <v>0</v>
      </c>
      <c r="AF76" s="27">
        <f t="shared" ref="AF76" si="35">D76+K76+R76+Y76</f>
        <v>0</v>
      </c>
      <c r="AG76" s="25">
        <f t="shared" si="5"/>
        <v>1.9452289423803204</v>
      </c>
      <c r="AH76" s="25">
        <f t="shared" si="6"/>
        <v>0</v>
      </c>
      <c r="AI76" s="25">
        <f t="shared" si="7"/>
        <v>0</v>
      </c>
      <c r="AJ76" s="25">
        <f t="shared" si="8"/>
        <v>1.3</v>
      </c>
      <c r="AK76" s="22">
        <f t="shared" si="9"/>
        <v>0</v>
      </c>
      <c r="AL76" s="22">
        <f t="shared" si="10"/>
        <v>0</v>
      </c>
    </row>
    <row r="77" spans="1:38" ht="47.25" x14ac:dyDescent="0.25">
      <c r="A77" s="5" t="s">
        <v>107</v>
      </c>
      <c r="B77" s="5" t="s">
        <v>153</v>
      </c>
      <c r="C77" s="5" t="s">
        <v>54</v>
      </c>
      <c r="D77" s="23">
        <v>0</v>
      </c>
      <c r="E77" s="21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0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1">
        <v>0</v>
      </c>
      <c r="T77" s="21">
        <v>0</v>
      </c>
      <c r="U77" s="21">
        <v>0</v>
      </c>
      <c r="V77" s="21">
        <v>0</v>
      </c>
      <c r="W77" s="21">
        <v>0</v>
      </c>
      <c r="X77" s="21">
        <v>0</v>
      </c>
      <c r="Y77" s="21">
        <v>0</v>
      </c>
      <c r="Z77" s="15">
        <f>SUM(Z78:Z81)</f>
        <v>16.42529640965957</v>
      </c>
      <c r="AA77" s="15">
        <f t="shared" ref="AA77:AE77" si="36">SUM(AA78:AA81)</f>
        <v>0</v>
      </c>
      <c r="AB77" s="15">
        <f t="shared" si="36"/>
        <v>0</v>
      </c>
      <c r="AC77" s="15">
        <f t="shared" si="36"/>
        <v>6.1099999999999994</v>
      </c>
      <c r="AD77" s="21">
        <f t="shared" si="36"/>
        <v>0</v>
      </c>
      <c r="AE77" s="22">
        <f t="shared" si="36"/>
        <v>0</v>
      </c>
      <c r="AF77" s="27">
        <f t="shared" si="4"/>
        <v>0</v>
      </c>
      <c r="AG77" s="25">
        <f t="shared" si="5"/>
        <v>16.42529640965957</v>
      </c>
      <c r="AH77" s="25">
        <f t="shared" si="6"/>
        <v>0</v>
      </c>
      <c r="AI77" s="25">
        <f t="shared" si="7"/>
        <v>0</v>
      </c>
      <c r="AJ77" s="25">
        <f t="shared" si="8"/>
        <v>6.1099999999999994</v>
      </c>
      <c r="AK77" s="22">
        <f t="shared" si="9"/>
        <v>0</v>
      </c>
      <c r="AL77" s="22">
        <f t="shared" si="10"/>
        <v>0</v>
      </c>
    </row>
    <row r="78" spans="1:38" ht="47.25" x14ac:dyDescent="0.25">
      <c r="A78" s="5" t="s">
        <v>107</v>
      </c>
      <c r="B78" s="5" t="s">
        <v>200</v>
      </c>
      <c r="C78" s="5" t="s">
        <v>201</v>
      </c>
      <c r="D78" s="23">
        <v>0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21">
        <v>0</v>
      </c>
      <c r="N78" s="21">
        <v>0</v>
      </c>
      <c r="O78" s="21">
        <v>0</v>
      </c>
      <c r="P78" s="21">
        <v>0</v>
      </c>
      <c r="Q78" s="21">
        <v>0</v>
      </c>
      <c r="R78" s="21">
        <v>0</v>
      </c>
      <c r="S78" s="21">
        <v>0</v>
      </c>
      <c r="T78" s="21">
        <v>0</v>
      </c>
      <c r="U78" s="21">
        <v>0</v>
      </c>
      <c r="V78" s="21">
        <v>0</v>
      </c>
      <c r="W78" s="21">
        <v>0</v>
      </c>
      <c r="X78" s="21">
        <v>0</v>
      </c>
      <c r="Y78" s="21">
        <v>0</v>
      </c>
      <c r="Z78" s="15">
        <v>1.2791276181127602</v>
      </c>
      <c r="AA78" s="15">
        <v>0</v>
      </c>
      <c r="AB78" s="15">
        <v>0</v>
      </c>
      <c r="AC78" s="15">
        <v>0.5</v>
      </c>
      <c r="AD78" s="21">
        <v>0</v>
      </c>
      <c r="AE78" s="22">
        <v>0</v>
      </c>
      <c r="AF78" s="26">
        <f t="shared" si="4"/>
        <v>0</v>
      </c>
      <c r="AG78" s="25">
        <f t="shared" si="5"/>
        <v>1.2791276181127602</v>
      </c>
      <c r="AH78" s="25">
        <f t="shared" si="6"/>
        <v>0</v>
      </c>
      <c r="AI78" s="25">
        <f t="shared" si="7"/>
        <v>0</v>
      </c>
      <c r="AJ78" s="25">
        <f t="shared" si="8"/>
        <v>0.5</v>
      </c>
      <c r="AK78" s="22">
        <f t="shared" si="9"/>
        <v>0</v>
      </c>
      <c r="AL78" s="22">
        <f t="shared" si="10"/>
        <v>0</v>
      </c>
    </row>
    <row r="79" spans="1:38" ht="47.25" x14ac:dyDescent="0.25">
      <c r="A79" s="5" t="s">
        <v>107</v>
      </c>
      <c r="B79" s="5" t="s">
        <v>202</v>
      </c>
      <c r="C79" s="5" t="s">
        <v>203</v>
      </c>
      <c r="D79" s="23">
        <v>0</v>
      </c>
      <c r="E79" s="21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21">
        <v>0</v>
      </c>
      <c r="N79" s="21">
        <v>0</v>
      </c>
      <c r="O79" s="21">
        <v>0</v>
      </c>
      <c r="P79" s="21">
        <v>0</v>
      </c>
      <c r="Q79" s="21">
        <v>0</v>
      </c>
      <c r="R79" s="21">
        <v>0</v>
      </c>
      <c r="S79" s="21">
        <v>0</v>
      </c>
      <c r="T79" s="21">
        <v>0</v>
      </c>
      <c r="U79" s="21">
        <v>0</v>
      </c>
      <c r="V79" s="21">
        <v>0</v>
      </c>
      <c r="W79" s="21">
        <v>0</v>
      </c>
      <c r="X79" s="21">
        <v>0</v>
      </c>
      <c r="Y79" s="21">
        <v>0</v>
      </c>
      <c r="Z79" s="15">
        <v>2.3614663719004798</v>
      </c>
      <c r="AA79" s="15">
        <v>0</v>
      </c>
      <c r="AB79" s="15">
        <v>0</v>
      </c>
      <c r="AC79" s="15">
        <v>0.48</v>
      </c>
      <c r="AD79" s="21">
        <v>0</v>
      </c>
      <c r="AE79" s="22">
        <v>0</v>
      </c>
      <c r="AF79" s="26">
        <f t="shared" si="4"/>
        <v>0</v>
      </c>
      <c r="AG79" s="25">
        <f t="shared" si="5"/>
        <v>2.3614663719004798</v>
      </c>
      <c r="AH79" s="25">
        <f t="shared" si="6"/>
        <v>0</v>
      </c>
      <c r="AI79" s="25">
        <f t="shared" si="7"/>
        <v>0</v>
      </c>
      <c r="AJ79" s="25">
        <f t="shared" si="8"/>
        <v>0.48</v>
      </c>
      <c r="AK79" s="22">
        <f t="shared" si="9"/>
        <v>0</v>
      </c>
      <c r="AL79" s="22">
        <f t="shared" si="10"/>
        <v>0</v>
      </c>
    </row>
    <row r="80" spans="1:38" ht="47.25" x14ac:dyDescent="0.25">
      <c r="A80" s="5" t="s">
        <v>107</v>
      </c>
      <c r="B80" s="5" t="s">
        <v>204</v>
      </c>
      <c r="C80" s="5" t="s">
        <v>205</v>
      </c>
      <c r="D80" s="23">
        <v>0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>
        <v>0</v>
      </c>
      <c r="U80" s="21">
        <v>0</v>
      </c>
      <c r="V80" s="21">
        <v>0</v>
      </c>
      <c r="W80" s="21">
        <v>0</v>
      </c>
      <c r="X80" s="21">
        <v>0</v>
      </c>
      <c r="Y80" s="21">
        <v>0</v>
      </c>
      <c r="Z80" s="15">
        <v>4.9197216081259993</v>
      </c>
      <c r="AA80" s="15">
        <v>0</v>
      </c>
      <c r="AB80" s="15">
        <v>0</v>
      </c>
      <c r="AC80" s="15">
        <v>2</v>
      </c>
      <c r="AD80" s="21">
        <v>0</v>
      </c>
      <c r="AE80" s="22">
        <v>0</v>
      </c>
      <c r="AF80" s="26">
        <f t="shared" si="4"/>
        <v>0</v>
      </c>
      <c r="AG80" s="25">
        <f t="shared" si="5"/>
        <v>4.9197216081259993</v>
      </c>
      <c r="AH80" s="25">
        <f t="shared" si="6"/>
        <v>0</v>
      </c>
      <c r="AI80" s="25">
        <f t="shared" si="7"/>
        <v>0</v>
      </c>
      <c r="AJ80" s="25">
        <f t="shared" si="8"/>
        <v>2</v>
      </c>
      <c r="AK80" s="22">
        <f t="shared" si="9"/>
        <v>0</v>
      </c>
      <c r="AL80" s="22">
        <f t="shared" si="10"/>
        <v>0</v>
      </c>
    </row>
    <row r="81" spans="1:38" ht="47.25" x14ac:dyDescent="0.25">
      <c r="A81" s="5" t="s">
        <v>107</v>
      </c>
      <c r="B81" s="5" t="s">
        <v>206</v>
      </c>
      <c r="C81" s="5" t="s">
        <v>207</v>
      </c>
      <c r="D81" s="23">
        <v>0</v>
      </c>
      <c r="E81" s="21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>
        <v>0</v>
      </c>
      <c r="U81" s="21">
        <v>0</v>
      </c>
      <c r="V81" s="21">
        <v>0</v>
      </c>
      <c r="W81" s="21">
        <v>0</v>
      </c>
      <c r="X81" s="21">
        <v>0</v>
      </c>
      <c r="Y81" s="21">
        <v>0</v>
      </c>
      <c r="Z81" s="15">
        <v>7.8649808115203284</v>
      </c>
      <c r="AA81" s="15">
        <v>0</v>
      </c>
      <c r="AB81" s="15">
        <v>0</v>
      </c>
      <c r="AC81" s="15">
        <v>3.13</v>
      </c>
      <c r="AD81" s="21">
        <v>0</v>
      </c>
      <c r="AE81" s="22">
        <v>0</v>
      </c>
      <c r="AF81" s="26">
        <f t="shared" ref="AF81" si="37">D81+K81+R81+Y81</f>
        <v>0</v>
      </c>
      <c r="AG81" s="25">
        <f t="shared" si="5"/>
        <v>7.8649808115203284</v>
      </c>
      <c r="AH81" s="25">
        <f t="shared" si="6"/>
        <v>0</v>
      </c>
      <c r="AI81" s="25">
        <f t="shared" si="7"/>
        <v>0</v>
      </c>
      <c r="AJ81" s="25">
        <f t="shared" si="8"/>
        <v>3.13</v>
      </c>
      <c r="AK81" s="22">
        <f t="shared" si="9"/>
        <v>0</v>
      </c>
      <c r="AL81" s="22">
        <f t="shared" si="10"/>
        <v>0</v>
      </c>
    </row>
    <row r="82" spans="1:38" ht="63" x14ac:dyDescent="0.25">
      <c r="A82" s="18" t="s">
        <v>109</v>
      </c>
      <c r="B82" s="18" t="s">
        <v>110</v>
      </c>
      <c r="C82" s="18" t="s">
        <v>54</v>
      </c>
      <c r="D82" s="23">
        <v>0</v>
      </c>
      <c r="E82" s="21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21">
        <v>0</v>
      </c>
      <c r="N82" s="21">
        <v>0</v>
      </c>
      <c r="O82" s="21">
        <v>0</v>
      </c>
      <c r="P82" s="21">
        <v>0</v>
      </c>
      <c r="Q82" s="21">
        <v>0</v>
      </c>
      <c r="R82" s="21">
        <v>0</v>
      </c>
      <c r="S82" s="21">
        <v>0</v>
      </c>
      <c r="T82" s="21">
        <v>0</v>
      </c>
      <c r="U82" s="21">
        <v>0</v>
      </c>
      <c r="V82" s="21">
        <v>0</v>
      </c>
      <c r="W82" s="21">
        <v>0</v>
      </c>
      <c r="X82" s="21">
        <v>0</v>
      </c>
      <c r="Y82" s="21">
        <v>0</v>
      </c>
      <c r="Z82" s="15">
        <v>0</v>
      </c>
      <c r="AA82" s="15">
        <v>0</v>
      </c>
      <c r="AB82" s="15">
        <v>0</v>
      </c>
      <c r="AC82" s="15">
        <v>0</v>
      </c>
      <c r="AD82" s="21">
        <v>0</v>
      </c>
      <c r="AE82" s="22">
        <v>0</v>
      </c>
      <c r="AF82" s="26">
        <f t="shared" ref="AF82:AF129" si="38">D82+K82+R82+Y82</f>
        <v>0</v>
      </c>
      <c r="AG82" s="29">
        <f t="shared" ref="AG82:AG129" si="39">E82+L82+S82+Z82</f>
        <v>0</v>
      </c>
      <c r="AH82" s="29">
        <f t="shared" ref="AH82:AH129" si="40">F82+M82+T82+AA82</f>
        <v>0</v>
      </c>
      <c r="AI82" s="29">
        <f t="shared" ref="AI82:AI129" si="41">G82+N82+U82+AB82</f>
        <v>0</v>
      </c>
      <c r="AJ82" s="29">
        <f t="shared" ref="AJ82:AJ129" si="42">H82+O82+V82+AC82</f>
        <v>0</v>
      </c>
      <c r="AK82" s="28">
        <f t="shared" ref="AK82:AK129" si="43">I82+P82+W82+AD82</f>
        <v>0</v>
      </c>
      <c r="AL82" s="28">
        <f t="shared" ref="AL82:AL129" si="44">J82+Q82+X82+AE82</f>
        <v>0</v>
      </c>
    </row>
    <row r="83" spans="1:38" ht="47.25" x14ac:dyDescent="0.25">
      <c r="A83" s="18" t="s">
        <v>111</v>
      </c>
      <c r="B83" s="18" t="s">
        <v>112</v>
      </c>
      <c r="C83" s="18" t="s">
        <v>54</v>
      </c>
      <c r="D83" s="23">
        <v>0</v>
      </c>
      <c r="E83" s="21"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  <c r="N83" s="21">
        <v>0</v>
      </c>
      <c r="O83" s="21">
        <v>0</v>
      </c>
      <c r="P83" s="21">
        <v>0</v>
      </c>
      <c r="Q83" s="21">
        <v>0</v>
      </c>
      <c r="R83" s="21">
        <v>0</v>
      </c>
      <c r="S83" s="21">
        <v>0</v>
      </c>
      <c r="T83" s="21">
        <v>0</v>
      </c>
      <c r="U83" s="21">
        <v>0</v>
      </c>
      <c r="V83" s="21">
        <v>0</v>
      </c>
      <c r="W83" s="21">
        <v>0</v>
      </c>
      <c r="X83" s="21">
        <v>0</v>
      </c>
      <c r="Y83" s="21">
        <v>0</v>
      </c>
      <c r="Z83" s="15">
        <f>Z88</f>
        <v>37.145456213333347</v>
      </c>
      <c r="AA83" s="15">
        <f t="shared" ref="AA83:AE83" si="45">AA88</f>
        <v>0</v>
      </c>
      <c r="AB83" s="15">
        <f t="shared" si="45"/>
        <v>0</v>
      </c>
      <c r="AC83" s="15">
        <f t="shared" si="45"/>
        <v>0</v>
      </c>
      <c r="AD83" s="21">
        <f t="shared" si="45"/>
        <v>0</v>
      </c>
      <c r="AE83" s="22">
        <f t="shared" si="45"/>
        <v>0</v>
      </c>
      <c r="AF83" s="26">
        <f t="shared" si="38"/>
        <v>0</v>
      </c>
      <c r="AG83" s="29">
        <f t="shared" si="39"/>
        <v>37.145456213333347</v>
      </c>
      <c r="AH83" s="29">
        <f t="shared" si="40"/>
        <v>0</v>
      </c>
      <c r="AI83" s="29">
        <f t="shared" si="41"/>
        <v>0</v>
      </c>
      <c r="AJ83" s="29">
        <f t="shared" si="42"/>
        <v>0</v>
      </c>
      <c r="AK83" s="28">
        <f t="shared" si="43"/>
        <v>0</v>
      </c>
      <c r="AL83" s="28">
        <f t="shared" si="44"/>
        <v>0</v>
      </c>
    </row>
    <row r="84" spans="1:38" ht="47.25" x14ac:dyDescent="0.25">
      <c r="A84" s="18" t="s">
        <v>113</v>
      </c>
      <c r="B84" s="18" t="s">
        <v>114</v>
      </c>
      <c r="C84" s="18" t="s">
        <v>54</v>
      </c>
      <c r="D84" s="23">
        <v>0</v>
      </c>
      <c r="E84" s="21"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>
        <v>0</v>
      </c>
      <c r="M84" s="21">
        <v>0</v>
      </c>
      <c r="N84" s="21">
        <v>0</v>
      </c>
      <c r="O84" s="21">
        <v>0</v>
      </c>
      <c r="P84" s="21">
        <v>0</v>
      </c>
      <c r="Q84" s="21">
        <v>0</v>
      </c>
      <c r="R84" s="21">
        <v>0</v>
      </c>
      <c r="S84" s="21">
        <v>0</v>
      </c>
      <c r="T84" s="21">
        <v>0</v>
      </c>
      <c r="U84" s="21">
        <v>0</v>
      </c>
      <c r="V84" s="21">
        <v>0</v>
      </c>
      <c r="W84" s="21">
        <v>0</v>
      </c>
      <c r="X84" s="21">
        <v>0</v>
      </c>
      <c r="Y84" s="21">
        <v>0</v>
      </c>
      <c r="Z84" s="15">
        <v>0</v>
      </c>
      <c r="AA84" s="15">
        <v>0</v>
      </c>
      <c r="AB84" s="15">
        <v>0</v>
      </c>
      <c r="AC84" s="15">
        <v>0</v>
      </c>
      <c r="AD84" s="21">
        <v>0</v>
      </c>
      <c r="AE84" s="22">
        <v>0</v>
      </c>
      <c r="AF84" s="26">
        <f t="shared" si="38"/>
        <v>0</v>
      </c>
      <c r="AG84" s="29">
        <f t="shared" si="39"/>
        <v>0</v>
      </c>
      <c r="AH84" s="29">
        <f t="shared" si="40"/>
        <v>0</v>
      </c>
      <c r="AI84" s="29">
        <f t="shared" si="41"/>
        <v>0</v>
      </c>
      <c r="AJ84" s="29">
        <f t="shared" si="42"/>
        <v>0</v>
      </c>
      <c r="AK84" s="28">
        <f t="shared" si="43"/>
        <v>0</v>
      </c>
      <c r="AL84" s="28">
        <f t="shared" si="44"/>
        <v>0</v>
      </c>
    </row>
    <row r="85" spans="1:38" ht="47.25" x14ac:dyDescent="0.25">
      <c r="A85" s="18" t="s">
        <v>115</v>
      </c>
      <c r="B85" s="18" t="s">
        <v>116</v>
      </c>
      <c r="C85" s="18" t="s">
        <v>54</v>
      </c>
      <c r="D85" s="23">
        <v>0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0</v>
      </c>
      <c r="T85" s="21">
        <v>0</v>
      </c>
      <c r="U85" s="21">
        <v>0</v>
      </c>
      <c r="V85" s="21">
        <v>0</v>
      </c>
      <c r="W85" s="21">
        <v>0</v>
      </c>
      <c r="X85" s="21">
        <v>0</v>
      </c>
      <c r="Y85" s="21">
        <v>0</v>
      </c>
      <c r="Z85" s="15">
        <v>0</v>
      </c>
      <c r="AA85" s="15">
        <v>0</v>
      </c>
      <c r="AB85" s="15">
        <v>0</v>
      </c>
      <c r="AC85" s="15">
        <v>0</v>
      </c>
      <c r="AD85" s="21">
        <v>0</v>
      </c>
      <c r="AE85" s="22">
        <v>0</v>
      </c>
      <c r="AF85" s="26">
        <f t="shared" si="38"/>
        <v>0</v>
      </c>
      <c r="AG85" s="29">
        <f t="shared" si="39"/>
        <v>0</v>
      </c>
      <c r="AH85" s="29">
        <f t="shared" si="40"/>
        <v>0</v>
      </c>
      <c r="AI85" s="29">
        <f t="shared" si="41"/>
        <v>0</v>
      </c>
      <c r="AJ85" s="29">
        <f t="shared" si="42"/>
        <v>0</v>
      </c>
      <c r="AK85" s="28">
        <f t="shared" si="43"/>
        <v>0</v>
      </c>
      <c r="AL85" s="28">
        <f t="shared" si="44"/>
        <v>0</v>
      </c>
    </row>
    <row r="86" spans="1:38" ht="47.25" x14ac:dyDescent="0.25">
      <c r="A86" s="18" t="s">
        <v>117</v>
      </c>
      <c r="B86" s="18" t="s">
        <v>118</v>
      </c>
      <c r="C86" s="18" t="s">
        <v>54</v>
      </c>
      <c r="D86" s="23">
        <v>0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21">
        <v>0</v>
      </c>
      <c r="S86" s="21">
        <v>0</v>
      </c>
      <c r="T86" s="21">
        <v>0</v>
      </c>
      <c r="U86" s="21">
        <v>0</v>
      </c>
      <c r="V86" s="21">
        <v>0</v>
      </c>
      <c r="W86" s="21">
        <v>0</v>
      </c>
      <c r="X86" s="21">
        <v>0</v>
      </c>
      <c r="Y86" s="21">
        <v>0</v>
      </c>
      <c r="Z86" s="15">
        <v>0</v>
      </c>
      <c r="AA86" s="15">
        <v>0</v>
      </c>
      <c r="AB86" s="15">
        <v>0</v>
      </c>
      <c r="AC86" s="15">
        <v>0</v>
      </c>
      <c r="AD86" s="21">
        <v>0</v>
      </c>
      <c r="AE86" s="22">
        <v>0</v>
      </c>
      <c r="AF86" s="26">
        <f t="shared" si="38"/>
        <v>0</v>
      </c>
      <c r="AG86" s="29">
        <f t="shared" si="39"/>
        <v>0</v>
      </c>
      <c r="AH86" s="29">
        <f t="shared" si="40"/>
        <v>0</v>
      </c>
      <c r="AI86" s="29">
        <f t="shared" si="41"/>
        <v>0</v>
      </c>
      <c r="AJ86" s="29">
        <f t="shared" si="42"/>
        <v>0</v>
      </c>
      <c r="AK86" s="28">
        <f t="shared" si="43"/>
        <v>0</v>
      </c>
      <c r="AL86" s="28">
        <f t="shared" si="44"/>
        <v>0</v>
      </c>
    </row>
    <row r="87" spans="1:38" ht="47.25" x14ac:dyDescent="0.25">
      <c r="A87" s="18" t="s">
        <v>119</v>
      </c>
      <c r="B87" s="18" t="s">
        <v>120</v>
      </c>
      <c r="C87" s="18" t="s">
        <v>54</v>
      </c>
      <c r="D87" s="23">
        <v>0</v>
      </c>
      <c r="E87" s="21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>
        <v>0</v>
      </c>
      <c r="M87" s="21">
        <v>0</v>
      </c>
      <c r="N87" s="21">
        <v>0</v>
      </c>
      <c r="O87" s="21">
        <v>0</v>
      </c>
      <c r="P87" s="21">
        <v>0</v>
      </c>
      <c r="Q87" s="21">
        <v>0</v>
      </c>
      <c r="R87" s="21">
        <v>0</v>
      </c>
      <c r="S87" s="21">
        <v>0</v>
      </c>
      <c r="T87" s="21">
        <v>0</v>
      </c>
      <c r="U87" s="21">
        <v>0</v>
      </c>
      <c r="V87" s="21">
        <v>0</v>
      </c>
      <c r="W87" s="21">
        <v>0</v>
      </c>
      <c r="X87" s="21">
        <v>0</v>
      </c>
      <c r="Y87" s="21">
        <v>0</v>
      </c>
      <c r="Z87" s="15">
        <v>0</v>
      </c>
      <c r="AA87" s="15">
        <v>0</v>
      </c>
      <c r="AB87" s="15">
        <v>0</v>
      </c>
      <c r="AC87" s="15">
        <v>0</v>
      </c>
      <c r="AD87" s="21">
        <v>0</v>
      </c>
      <c r="AE87" s="22">
        <v>0</v>
      </c>
      <c r="AF87" s="26">
        <f t="shared" si="38"/>
        <v>0</v>
      </c>
      <c r="AG87" s="29">
        <f t="shared" si="39"/>
        <v>0</v>
      </c>
      <c r="AH87" s="29">
        <f t="shared" si="40"/>
        <v>0</v>
      </c>
      <c r="AI87" s="29">
        <f t="shared" si="41"/>
        <v>0</v>
      </c>
      <c r="AJ87" s="29">
        <f t="shared" si="42"/>
        <v>0</v>
      </c>
      <c r="AK87" s="28">
        <f t="shared" si="43"/>
        <v>0</v>
      </c>
      <c r="AL87" s="28">
        <f t="shared" si="44"/>
        <v>0</v>
      </c>
    </row>
    <row r="88" spans="1:38" ht="63" x14ac:dyDescent="0.25">
      <c r="A88" s="18" t="s">
        <v>121</v>
      </c>
      <c r="B88" s="18" t="s">
        <v>122</v>
      </c>
      <c r="C88" s="18" t="s">
        <v>54</v>
      </c>
      <c r="D88" s="23">
        <v>0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1">
        <v>0</v>
      </c>
      <c r="U88" s="21">
        <v>0</v>
      </c>
      <c r="V88" s="21">
        <v>0</v>
      </c>
      <c r="W88" s="21">
        <v>0</v>
      </c>
      <c r="X88" s="21">
        <v>0</v>
      </c>
      <c r="Y88" s="21">
        <v>0</v>
      </c>
      <c r="Z88" s="15">
        <f>SUM(Z89:Z93)</f>
        <v>37.145456213333347</v>
      </c>
      <c r="AA88" s="15">
        <f t="shared" ref="AA88:AE88" si="46">SUM(AA89:AA93)</f>
        <v>0</v>
      </c>
      <c r="AB88" s="15">
        <f t="shared" si="46"/>
        <v>0</v>
      </c>
      <c r="AC88" s="15">
        <f t="shared" si="46"/>
        <v>0</v>
      </c>
      <c r="AD88" s="21">
        <f t="shared" si="46"/>
        <v>0</v>
      </c>
      <c r="AE88" s="22">
        <f t="shared" si="46"/>
        <v>0</v>
      </c>
      <c r="AF88" s="26">
        <f t="shared" si="38"/>
        <v>0</v>
      </c>
      <c r="AG88" s="29">
        <f t="shared" si="39"/>
        <v>37.145456213333347</v>
      </c>
      <c r="AH88" s="29">
        <f t="shared" si="40"/>
        <v>0</v>
      </c>
      <c r="AI88" s="29">
        <f t="shared" si="41"/>
        <v>0</v>
      </c>
      <c r="AJ88" s="29">
        <f t="shared" si="42"/>
        <v>0</v>
      </c>
      <c r="AK88" s="28">
        <f t="shared" si="43"/>
        <v>0</v>
      </c>
      <c r="AL88" s="28">
        <f t="shared" si="44"/>
        <v>0</v>
      </c>
    </row>
    <row r="89" spans="1:38" x14ac:dyDescent="0.25">
      <c r="A89" s="18" t="s">
        <v>121</v>
      </c>
      <c r="B89" s="18" t="s">
        <v>208</v>
      </c>
      <c r="C89" s="18" t="s">
        <v>209</v>
      </c>
      <c r="D89" s="23">
        <v>0</v>
      </c>
      <c r="E89" s="21"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>
        <v>0</v>
      </c>
      <c r="M89" s="21">
        <v>0</v>
      </c>
      <c r="N89" s="21">
        <v>0</v>
      </c>
      <c r="O89" s="21">
        <v>0</v>
      </c>
      <c r="P89" s="21">
        <v>0</v>
      </c>
      <c r="Q89" s="21">
        <v>0</v>
      </c>
      <c r="R89" s="21">
        <v>0</v>
      </c>
      <c r="S89" s="21">
        <v>0</v>
      </c>
      <c r="T89" s="21">
        <v>0</v>
      </c>
      <c r="U89" s="21">
        <v>0</v>
      </c>
      <c r="V89" s="21">
        <v>0</v>
      </c>
      <c r="W89" s="21">
        <v>0</v>
      </c>
      <c r="X89" s="21">
        <v>0</v>
      </c>
      <c r="Y89" s="21">
        <v>0</v>
      </c>
      <c r="Z89" s="15">
        <v>12.088797850000001</v>
      </c>
      <c r="AA89" s="15">
        <v>0</v>
      </c>
      <c r="AB89" s="15">
        <v>0</v>
      </c>
      <c r="AC89" s="15">
        <v>0</v>
      </c>
      <c r="AD89" s="21">
        <v>0</v>
      </c>
      <c r="AE89" s="22">
        <v>0</v>
      </c>
      <c r="AF89" s="26">
        <f t="shared" si="38"/>
        <v>0</v>
      </c>
      <c r="AG89" s="29">
        <f t="shared" si="39"/>
        <v>12.088797850000001</v>
      </c>
      <c r="AH89" s="29">
        <f t="shared" si="40"/>
        <v>0</v>
      </c>
      <c r="AI89" s="29">
        <f t="shared" si="41"/>
        <v>0</v>
      </c>
      <c r="AJ89" s="29">
        <f t="shared" si="42"/>
        <v>0</v>
      </c>
      <c r="AK89" s="28">
        <f t="shared" si="43"/>
        <v>0</v>
      </c>
      <c r="AL89" s="28">
        <f t="shared" si="44"/>
        <v>0</v>
      </c>
    </row>
    <row r="90" spans="1:38" x14ac:dyDescent="0.25">
      <c r="A90" s="18" t="s">
        <v>121</v>
      </c>
      <c r="B90" s="18" t="s">
        <v>210</v>
      </c>
      <c r="C90" s="18" t="s">
        <v>211</v>
      </c>
      <c r="D90" s="23">
        <v>0</v>
      </c>
      <c r="E90" s="21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1">
        <v>0</v>
      </c>
      <c r="R90" s="21">
        <v>0</v>
      </c>
      <c r="S90" s="21">
        <v>0</v>
      </c>
      <c r="T90" s="21">
        <v>0</v>
      </c>
      <c r="U90" s="21">
        <v>0</v>
      </c>
      <c r="V90" s="21">
        <v>0</v>
      </c>
      <c r="W90" s="21">
        <v>0</v>
      </c>
      <c r="X90" s="21">
        <v>0</v>
      </c>
      <c r="Y90" s="21">
        <v>0</v>
      </c>
      <c r="Z90" s="15">
        <v>13.83031672666667</v>
      </c>
      <c r="AA90" s="15">
        <v>0</v>
      </c>
      <c r="AB90" s="15">
        <v>0</v>
      </c>
      <c r="AC90" s="15">
        <v>0</v>
      </c>
      <c r="AD90" s="21">
        <v>0</v>
      </c>
      <c r="AE90" s="22">
        <v>0</v>
      </c>
      <c r="AF90" s="26">
        <f t="shared" si="38"/>
        <v>0</v>
      </c>
      <c r="AG90" s="29">
        <f t="shared" si="39"/>
        <v>13.83031672666667</v>
      </c>
      <c r="AH90" s="29">
        <f t="shared" si="40"/>
        <v>0</v>
      </c>
      <c r="AI90" s="29">
        <f t="shared" si="41"/>
        <v>0</v>
      </c>
      <c r="AJ90" s="29">
        <f t="shared" si="42"/>
        <v>0</v>
      </c>
      <c r="AK90" s="28">
        <f t="shared" si="43"/>
        <v>0</v>
      </c>
      <c r="AL90" s="28">
        <f t="shared" si="44"/>
        <v>0</v>
      </c>
    </row>
    <row r="91" spans="1:38" x14ac:dyDescent="0.25">
      <c r="A91" s="18" t="s">
        <v>121</v>
      </c>
      <c r="B91" s="18" t="s">
        <v>212</v>
      </c>
      <c r="C91" s="18" t="s">
        <v>213</v>
      </c>
      <c r="D91" s="23">
        <v>0</v>
      </c>
      <c r="E91" s="21"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1">
        <v>0</v>
      </c>
      <c r="R91" s="21">
        <v>0</v>
      </c>
      <c r="S91" s="21">
        <v>0</v>
      </c>
      <c r="T91" s="21">
        <v>0</v>
      </c>
      <c r="U91" s="21">
        <v>0</v>
      </c>
      <c r="V91" s="21">
        <v>0</v>
      </c>
      <c r="W91" s="21">
        <v>0</v>
      </c>
      <c r="X91" s="21">
        <v>0</v>
      </c>
      <c r="Y91" s="21">
        <v>0</v>
      </c>
      <c r="Z91" s="15">
        <v>5.5820000000000007</v>
      </c>
      <c r="AA91" s="15">
        <v>0</v>
      </c>
      <c r="AB91" s="15">
        <v>0</v>
      </c>
      <c r="AC91" s="15">
        <v>0</v>
      </c>
      <c r="AD91" s="21">
        <v>0</v>
      </c>
      <c r="AE91" s="22">
        <v>0</v>
      </c>
      <c r="AF91" s="26">
        <f t="shared" si="38"/>
        <v>0</v>
      </c>
      <c r="AG91" s="29">
        <f t="shared" si="39"/>
        <v>5.5820000000000007</v>
      </c>
      <c r="AH91" s="29">
        <f t="shared" si="40"/>
        <v>0</v>
      </c>
      <c r="AI91" s="29">
        <f t="shared" si="41"/>
        <v>0</v>
      </c>
      <c r="AJ91" s="29">
        <f t="shared" si="42"/>
        <v>0</v>
      </c>
      <c r="AK91" s="28">
        <f t="shared" si="43"/>
        <v>0</v>
      </c>
      <c r="AL91" s="28">
        <f t="shared" si="44"/>
        <v>0</v>
      </c>
    </row>
    <row r="92" spans="1:38" ht="31.5" x14ac:dyDescent="0.25">
      <c r="A92" s="18" t="s">
        <v>121</v>
      </c>
      <c r="B92" s="18" t="s">
        <v>214</v>
      </c>
      <c r="C92" s="18" t="s">
        <v>215</v>
      </c>
      <c r="D92" s="23">
        <v>0</v>
      </c>
      <c r="E92" s="21"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  <c r="K92" s="21">
        <v>0</v>
      </c>
      <c r="L92" s="21">
        <v>0</v>
      </c>
      <c r="M92" s="21">
        <v>0</v>
      </c>
      <c r="N92" s="21">
        <v>0</v>
      </c>
      <c r="O92" s="21">
        <v>0</v>
      </c>
      <c r="P92" s="21">
        <v>0</v>
      </c>
      <c r="Q92" s="21">
        <v>0</v>
      </c>
      <c r="R92" s="21">
        <v>0</v>
      </c>
      <c r="S92" s="21">
        <v>0</v>
      </c>
      <c r="T92" s="21">
        <v>0</v>
      </c>
      <c r="U92" s="21">
        <v>0</v>
      </c>
      <c r="V92" s="21">
        <v>0</v>
      </c>
      <c r="W92" s="21">
        <v>0</v>
      </c>
      <c r="X92" s="21">
        <v>0</v>
      </c>
      <c r="Y92" s="21">
        <v>0</v>
      </c>
      <c r="Z92" s="15">
        <v>2.7910000000000004</v>
      </c>
      <c r="AA92" s="15">
        <v>0</v>
      </c>
      <c r="AB92" s="15">
        <v>0</v>
      </c>
      <c r="AC92" s="15">
        <v>0</v>
      </c>
      <c r="AD92" s="21">
        <v>0</v>
      </c>
      <c r="AE92" s="22">
        <v>0</v>
      </c>
      <c r="AF92" s="26">
        <f t="shared" ref="AF92" si="47">D92+K92+R92+Y92</f>
        <v>0</v>
      </c>
      <c r="AG92" s="29">
        <f t="shared" ref="AG92" si="48">E92+L92+S92+Z92</f>
        <v>2.7910000000000004</v>
      </c>
      <c r="AH92" s="29">
        <f t="shared" ref="AH92" si="49">F92+M92+T92+AA92</f>
        <v>0</v>
      </c>
      <c r="AI92" s="29">
        <f t="shared" ref="AI92" si="50">G92+N92+U92+AB92</f>
        <v>0</v>
      </c>
      <c r="AJ92" s="29">
        <f t="shared" ref="AJ92" si="51">H92+O92+V92+AC92</f>
        <v>0</v>
      </c>
      <c r="AK92" s="28">
        <f t="shared" ref="AK92" si="52">I92+P92+W92+AD92</f>
        <v>0</v>
      </c>
      <c r="AL92" s="28">
        <f t="shared" ref="AL92" si="53">J92+Q92+X92+AE92</f>
        <v>0</v>
      </c>
    </row>
    <row r="93" spans="1:38" x14ac:dyDescent="0.25">
      <c r="A93" s="18" t="s">
        <v>121</v>
      </c>
      <c r="B93" s="18" t="s">
        <v>264</v>
      </c>
      <c r="C93" s="18" t="s">
        <v>265</v>
      </c>
      <c r="D93" s="23">
        <v>0</v>
      </c>
      <c r="E93" s="21">
        <v>0</v>
      </c>
      <c r="F93" s="21">
        <v>0</v>
      </c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21">
        <v>0</v>
      </c>
      <c r="R93" s="21">
        <v>0</v>
      </c>
      <c r="S93" s="21">
        <v>0</v>
      </c>
      <c r="T93" s="21">
        <v>0</v>
      </c>
      <c r="U93" s="21">
        <v>0</v>
      </c>
      <c r="V93" s="21">
        <v>0</v>
      </c>
      <c r="W93" s="21">
        <v>0</v>
      </c>
      <c r="X93" s="21">
        <v>0</v>
      </c>
      <c r="Y93" s="21">
        <v>0</v>
      </c>
      <c r="Z93" s="15">
        <v>2.8533416366666668</v>
      </c>
      <c r="AA93" s="15">
        <v>0</v>
      </c>
      <c r="AB93" s="15">
        <v>0</v>
      </c>
      <c r="AC93" s="15">
        <v>0</v>
      </c>
      <c r="AD93" s="21">
        <v>0</v>
      </c>
      <c r="AE93" s="22">
        <v>0</v>
      </c>
      <c r="AF93" s="26">
        <f t="shared" si="38"/>
        <v>0</v>
      </c>
      <c r="AG93" s="29">
        <f t="shared" si="39"/>
        <v>2.8533416366666668</v>
      </c>
      <c r="AH93" s="29">
        <f t="shared" si="40"/>
        <v>0</v>
      </c>
      <c r="AI93" s="29">
        <f t="shared" si="41"/>
        <v>0</v>
      </c>
      <c r="AJ93" s="29">
        <f t="shared" si="42"/>
        <v>0</v>
      </c>
      <c r="AK93" s="28">
        <f t="shared" si="43"/>
        <v>0</v>
      </c>
      <c r="AL93" s="28">
        <f t="shared" si="44"/>
        <v>0</v>
      </c>
    </row>
    <row r="94" spans="1:38" ht="63" x14ac:dyDescent="0.25">
      <c r="A94" s="18" t="s">
        <v>123</v>
      </c>
      <c r="B94" s="18" t="s">
        <v>124</v>
      </c>
      <c r="C94" s="18" t="s">
        <v>54</v>
      </c>
      <c r="D94" s="23">
        <v>0</v>
      </c>
      <c r="E94" s="21">
        <v>0</v>
      </c>
      <c r="F94" s="21">
        <v>0</v>
      </c>
      <c r="G94" s="21">
        <v>0</v>
      </c>
      <c r="H94" s="21">
        <v>0</v>
      </c>
      <c r="I94" s="21">
        <v>0</v>
      </c>
      <c r="J94" s="21">
        <v>0</v>
      </c>
      <c r="K94" s="21">
        <v>0</v>
      </c>
      <c r="L94" s="21">
        <v>0</v>
      </c>
      <c r="M94" s="21">
        <v>0</v>
      </c>
      <c r="N94" s="21">
        <v>0</v>
      </c>
      <c r="O94" s="21">
        <v>0</v>
      </c>
      <c r="P94" s="21">
        <v>0</v>
      </c>
      <c r="Q94" s="21">
        <v>0</v>
      </c>
      <c r="R94" s="21">
        <v>0</v>
      </c>
      <c r="S94" s="21">
        <v>0</v>
      </c>
      <c r="T94" s="21">
        <v>0</v>
      </c>
      <c r="U94" s="21">
        <v>0</v>
      </c>
      <c r="V94" s="21">
        <v>0</v>
      </c>
      <c r="W94" s="21">
        <v>0</v>
      </c>
      <c r="X94" s="21">
        <v>0</v>
      </c>
      <c r="Y94" s="21">
        <v>0</v>
      </c>
      <c r="Z94" s="15">
        <v>0</v>
      </c>
      <c r="AA94" s="15">
        <v>0</v>
      </c>
      <c r="AB94" s="15">
        <v>0</v>
      </c>
      <c r="AC94" s="15">
        <v>0</v>
      </c>
      <c r="AD94" s="21">
        <v>0</v>
      </c>
      <c r="AE94" s="22">
        <v>0</v>
      </c>
      <c r="AF94" s="26">
        <f t="shared" si="38"/>
        <v>0</v>
      </c>
      <c r="AG94" s="29">
        <f t="shared" si="39"/>
        <v>0</v>
      </c>
      <c r="AH94" s="29">
        <f t="shared" si="40"/>
        <v>0</v>
      </c>
      <c r="AI94" s="29">
        <f t="shared" si="41"/>
        <v>0</v>
      </c>
      <c r="AJ94" s="29">
        <f t="shared" si="42"/>
        <v>0</v>
      </c>
      <c r="AK94" s="28">
        <f t="shared" si="43"/>
        <v>0</v>
      </c>
      <c r="AL94" s="28">
        <f t="shared" si="44"/>
        <v>0</v>
      </c>
    </row>
    <row r="95" spans="1:38" ht="63" x14ac:dyDescent="0.25">
      <c r="A95" s="18" t="s">
        <v>125</v>
      </c>
      <c r="B95" s="18" t="s">
        <v>126</v>
      </c>
      <c r="C95" s="18" t="s">
        <v>54</v>
      </c>
      <c r="D95" s="23">
        <v>0</v>
      </c>
      <c r="E95" s="21"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21">
        <v>0</v>
      </c>
      <c r="P95" s="21">
        <v>0</v>
      </c>
      <c r="Q95" s="21">
        <v>0</v>
      </c>
      <c r="R95" s="21">
        <v>0</v>
      </c>
      <c r="S95" s="21">
        <v>0</v>
      </c>
      <c r="T95" s="21">
        <v>0</v>
      </c>
      <c r="U95" s="21">
        <v>0</v>
      </c>
      <c r="V95" s="21">
        <v>0</v>
      </c>
      <c r="W95" s="21">
        <v>0</v>
      </c>
      <c r="X95" s="21">
        <v>0</v>
      </c>
      <c r="Y95" s="21">
        <v>0</v>
      </c>
      <c r="Z95" s="15">
        <v>0</v>
      </c>
      <c r="AA95" s="15">
        <v>0</v>
      </c>
      <c r="AB95" s="15">
        <v>0</v>
      </c>
      <c r="AC95" s="15">
        <v>0</v>
      </c>
      <c r="AD95" s="21">
        <v>0</v>
      </c>
      <c r="AE95" s="22">
        <v>0</v>
      </c>
      <c r="AF95" s="26">
        <f t="shared" si="38"/>
        <v>0</v>
      </c>
      <c r="AG95" s="29">
        <f t="shared" si="39"/>
        <v>0</v>
      </c>
      <c r="AH95" s="29">
        <f t="shared" si="40"/>
        <v>0</v>
      </c>
      <c r="AI95" s="29">
        <f t="shared" si="41"/>
        <v>0</v>
      </c>
      <c r="AJ95" s="29">
        <f t="shared" si="42"/>
        <v>0</v>
      </c>
      <c r="AK95" s="28">
        <f t="shared" si="43"/>
        <v>0</v>
      </c>
      <c r="AL95" s="28">
        <f t="shared" si="44"/>
        <v>0</v>
      </c>
    </row>
    <row r="96" spans="1:38" ht="63" x14ac:dyDescent="0.25">
      <c r="A96" s="18" t="s">
        <v>127</v>
      </c>
      <c r="B96" s="18" t="s">
        <v>128</v>
      </c>
      <c r="C96" s="18" t="s">
        <v>54</v>
      </c>
      <c r="D96" s="23">
        <v>0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1">
        <v>0</v>
      </c>
      <c r="Q96" s="21">
        <v>0</v>
      </c>
      <c r="R96" s="21">
        <v>0</v>
      </c>
      <c r="S96" s="21">
        <v>0</v>
      </c>
      <c r="T96" s="21">
        <v>0</v>
      </c>
      <c r="U96" s="21">
        <v>0</v>
      </c>
      <c r="V96" s="21">
        <v>0</v>
      </c>
      <c r="W96" s="21">
        <v>0</v>
      </c>
      <c r="X96" s="21">
        <v>0</v>
      </c>
      <c r="Y96" s="21">
        <v>0</v>
      </c>
      <c r="Z96" s="15">
        <v>0</v>
      </c>
      <c r="AA96" s="15">
        <v>0</v>
      </c>
      <c r="AB96" s="15">
        <v>0</v>
      </c>
      <c r="AC96" s="15">
        <v>0</v>
      </c>
      <c r="AD96" s="21">
        <v>0</v>
      </c>
      <c r="AE96" s="22">
        <v>0</v>
      </c>
      <c r="AF96" s="26">
        <f t="shared" si="38"/>
        <v>0</v>
      </c>
      <c r="AG96" s="29">
        <f t="shared" si="39"/>
        <v>0</v>
      </c>
      <c r="AH96" s="29">
        <f t="shared" si="40"/>
        <v>0</v>
      </c>
      <c r="AI96" s="29">
        <f t="shared" si="41"/>
        <v>0</v>
      </c>
      <c r="AJ96" s="29">
        <f t="shared" si="42"/>
        <v>0</v>
      </c>
      <c r="AK96" s="28">
        <f t="shared" si="43"/>
        <v>0</v>
      </c>
      <c r="AL96" s="28">
        <f t="shared" si="44"/>
        <v>0</v>
      </c>
    </row>
    <row r="97" spans="1:38" ht="63" x14ac:dyDescent="0.25">
      <c r="A97" s="18" t="s">
        <v>129</v>
      </c>
      <c r="B97" s="18" t="s">
        <v>130</v>
      </c>
      <c r="C97" s="18" t="s">
        <v>54</v>
      </c>
      <c r="D97" s="23">
        <v>0</v>
      </c>
      <c r="E97" s="21">
        <v>0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21">
        <v>0</v>
      </c>
      <c r="N97" s="21">
        <v>0</v>
      </c>
      <c r="O97" s="21">
        <v>0</v>
      </c>
      <c r="P97" s="21">
        <v>0</v>
      </c>
      <c r="Q97" s="21">
        <v>0</v>
      </c>
      <c r="R97" s="21">
        <v>0</v>
      </c>
      <c r="S97" s="21">
        <v>0</v>
      </c>
      <c r="T97" s="21">
        <v>0</v>
      </c>
      <c r="U97" s="21">
        <v>0</v>
      </c>
      <c r="V97" s="21">
        <v>0</v>
      </c>
      <c r="W97" s="21">
        <v>0</v>
      </c>
      <c r="X97" s="21">
        <v>0</v>
      </c>
      <c r="Y97" s="21">
        <v>0</v>
      </c>
      <c r="Z97" s="15">
        <v>0</v>
      </c>
      <c r="AA97" s="15">
        <v>0</v>
      </c>
      <c r="AB97" s="15">
        <v>0</v>
      </c>
      <c r="AC97" s="15">
        <v>0</v>
      </c>
      <c r="AD97" s="21">
        <v>0</v>
      </c>
      <c r="AE97" s="22">
        <v>0</v>
      </c>
      <c r="AF97" s="26">
        <f t="shared" si="38"/>
        <v>0</v>
      </c>
      <c r="AG97" s="29">
        <f t="shared" si="39"/>
        <v>0</v>
      </c>
      <c r="AH97" s="29">
        <f t="shared" si="40"/>
        <v>0</v>
      </c>
      <c r="AI97" s="29">
        <f t="shared" si="41"/>
        <v>0</v>
      </c>
      <c r="AJ97" s="29">
        <f t="shared" si="42"/>
        <v>0</v>
      </c>
      <c r="AK97" s="28">
        <f t="shared" si="43"/>
        <v>0</v>
      </c>
      <c r="AL97" s="28">
        <f t="shared" si="44"/>
        <v>0</v>
      </c>
    </row>
    <row r="98" spans="1:38" ht="47.25" x14ac:dyDescent="0.25">
      <c r="A98" s="18" t="s">
        <v>131</v>
      </c>
      <c r="B98" s="18" t="s">
        <v>132</v>
      </c>
      <c r="C98" s="18" t="s">
        <v>54</v>
      </c>
      <c r="D98" s="23">
        <v>0</v>
      </c>
      <c r="E98" s="21">
        <v>0</v>
      </c>
      <c r="F98" s="21">
        <v>0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21">
        <v>0</v>
      </c>
      <c r="Q98" s="21">
        <v>0</v>
      </c>
      <c r="R98" s="21">
        <v>0</v>
      </c>
      <c r="S98" s="21">
        <v>0</v>
      </c>
      <c r="T98" s="21">
        <v>0</v>
      </c>
      <c r="U98" s="21">
        <v>0</v>
      </c>
      <c r="V98" s="21">
        <v>0</v>
      </c>
      <c r="W98" s="21">
        <v>0</v>
      </c>
      <c r="X98" s="21">
        <v>0</v>
      </c>
      <c r="Y98" s="21">
        <v>0</v>
      </c>
      <c r="Z98" s="15">
        <v>0</v>
      </c>
      <c r="AA98" s="15">
        <v>0</v>
      </c>
      <c r="AB98" s="15">
        <v>0</v>
      </c>
      <c r="AC98" s="15">
        <v>0</v>
      </c>
      <c r="AD98" s="21">
        <v>0</v>
      </c>
      <c r="AE98" s="22">
        <v>0</v>
      </c>
      <c r="AF98" s="26">
        <f t="shared" si="38"/>
        <v>0</v>
      </c>
      <c r="AG98" s="29">
        <f t="shared" si="39"/>
        <v>0</v>
      </c>
      <c r="AH98" s="29">
        <f t="shared" si="40"/>
        <v>0</v>
      </c>
      <c r="AI98" s="29">
        <f t="shared" si="41"/>
        <v>0</v>
      </c>
      <c r="AJ98" s="29">
        <f t="shared" si="42"/>
        <v>0</v>
      </c>
      <c r="AK98" s="28">
        <f t="shared" si="43"/>
        <v>0</v>
      </c>
      <c r="AL98" s="28">
        <f t="shared" si="44"/>
        <v>0</v>
      </c>
    </row>
    <row r="99" spans="1:38" ht="63" x14ac:dyDescent="0.25">
      <c r="A99" s="18" t="s">
        <v>133</v>
      </c>
      <c r="B99" s="18" t="s">
        <v>134</v>
      </c>
      <c r="C99" s="18" t="s">
        <v>54</v>
      </c>
      <c r="D99" s="23">
        <v>0</v>
      </c>
      <c r="E99" s="21">
        <v>0</v>
      </c>
      <c r="F99" s="21">
        <v>0</v>
      </c>
      <c r="G99" s="21">
        <v>0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21">
        <v>0</v>
      </c>
      <c r="N99" s="21">
        <v>0</v>
      </c>
      <c r="O99" s="21">
        <v>0</v>
      </c>
      <c r="P99" s="21">
        <v>0</v>
      </c>
      <c r="Q99" s="21">
        <v>0</v>
      </c>
      <c r="R99" s="21">
        <v>0</v>
      </c>
      <c r="S99" s="21">
        <v>0</v>
      </c>
      <c r="T99" s="21">
        <v>0</v>
      </c>
      <c r="U99" s="21">
        <v>0</v>
      </c>
      <c r="V99" s="21">
        <v>0</v>
      </c>
      <c r="W99" s="21">
        <v>0</v>
      </c>
      <c r="X99" s="21">
        <v>0</v>
      </c>
      <c r="Y99" s="21">
        <v>0</v>
      </c>
      <c r="Z99" s="15">
        <v>0</v>
      </c>
      <c r="AA99" s="15">
        <v>0</v>
      </c>
      <c r="AB99" s="15">
        <v>0</v>
      </c>
      <c r="AC99" s="15">
        <v>0</v>
      </c>
      <c r="AD99" s="21">
        <v>0</v>
      </c>
      <c r="AE99" s="22">
        <v>0</v>
      </c>
      <c r="AF99" s="26">
        <f t="shared" si="38"/>
        <v>0</v>
      </c>
      <c r="AG99" s="29">
        <f t="shared" si="39"/>
        <v>0</v>
      </c>
      <c r="AH99" s="29">
        <f t="shared" si="40"/>
        <v>0</v>
      </c>
      <c r="AI99" s="29">
        <f t="shared" si="41"/>
        <v>0</v>
      </c>
      <c r="AJ99" s="29">
        <f t="shared" si="42"/>
        <v>0</v>
      </c>
      <c r="AK99" s="28">
        <f t="shared" si="43"/>
        <v>0</v>
      </c>
      <c r="AL99" s="28">
        <f t="shared" si="44"/>
        <v>0</v>
      </c>
    </row>
    <row r="100" spans="1:38" ht="94.5" x14ac:dyDescent="0.25">
      <c r="A100" s="18" t="s">
        <v>135</v>
      </c>
      <c r="B100" s="18" t="s">
        <v>136</v>
      </c>
      <c r="C100" s="18" t="s">
        <v>54</v>
      </c>
      <c r="D100" s="23">
        <v>0</v>
      </c>
      <c r="E100" s="21"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  <c r="Q100" s="21">
        <v>0</v>
      </c>
      <c r="R100" s="21">
        <v>0</v>
      </c>
      <c r="S100" s="21">
        <v>0</v>
      </c>
      <c r="T100" s="21">
        <v>0</v>
      </c>
      <c r="U100" s="21">
        <v>0</v>
      </c>
      <c r="V100" s="21">
        <v>0</v>
      </c>
      <c r="W100" s="21">
        <v>0</v>
      </c>
      <c r="X100" s="21">
        <v>0</v>
      </c>
      <c r="Y100" s="21">
        <v>0</v>
      </c>
      <c r="Z100" s="15">
        <v>0</v>
      </c>
      <c r="AA100" s="15">
        <v>0</v>
      </c>
      <c r="AB100" s="15">
        <v>0</v>
      </c>
      <c r="AC100" s="15">
        <v>0</v>
      </c>
      <c r="AD100" s="21">
        <v>0</v>
      </c>
      <c r="AE100" s="22">
        <v>0</v>
      </c>
      <c r="AF100" s="26">
        <f t="shared" si="38"/>
        <v>0</v>
      </c>
      <c r="AG100" s="29">
        <f t="shared" si="39"/>
        <v>0</v>
      </c>
      <c r="AH100" s="29">
        <f t="shared" si="40"/>
        <v>0</v>
      </c>
      <c r="AI100" s="29">
        <f t="shared" si="41"/>
        <v>0</v>
      </c>
      <c r="AJ100" s="29">
        <f t="shared" si="42"/>
        <v>0</v>
      </c>
      <c r="AK100" s="28">
        <f t="shared" si="43"/>
        <v>0</v>
      </c>
      <c r="AL100" s="28">
        <f t="shared" si="44"/>
        <v>0</v>
      </c>
    </row>
    <row r="101" spans="1:38" ht="78.75" x14ac:dyDescent="0.25">
      <c r="A101" s="18" t="s">
        <v>137</v>
      </c>
      <c r="B101" s="18" t="s">
        <v>138</v>
      </c>
      <c r="C101" s="18" t="s">
        <v>54</v>
      </c>
      <c r="D101" s="23">
        <v>0</v>
      </c>
      <c r="E101" s="21"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21">
        <v>0</v>
      </c>
      <c r="N101" s="21">
        <v>0</v>
      </c>
      <c r="O101" s="21">
        <v>0</v>
      </c>
      <c r="P101" s="21">
        <v>0</v>
      </c>
      <c r="Q101" s="21">
        <v>0</v>
      </c>
      <c r="R101" s="21">
        <v>0</v>
      </c>
      <c r="S101" s="21">
        <v>0</v>
      </c>
      <c r="T101" s="21">
        <v>0</v>
      </c>
      <c r="U101" s="21">
        <v>0</v>
      </c>
      <c r="V101" s="21">
        <v>0</v>
      </c>
      <c r="W101" s="21">
        <v>0</v>
      </c>
      <c r="X101" s="21">
        <v>0</v>
      </c>
      <c r="Y101" s="21">
        <v>0</v>
      </c>
      <c r="Z101" s="15">
        <v>0</v>
      </c>
      <c r="AA101" s="15">
        <v>0</v>
      </c>
      <c r="AB101" s="15">
        <v>0</v>
      </c>
      <c r="AC101" s="15">
        <v>0</v>
      </c>
      <c r="AD101" s="21">
        <v>0</v>
      </c>
      <c r="AE101" s="22">
        <v>0</v>
      </c>
      <c r="AF101" s="26">
        <f t="shared" si="38"/>
        <v>0</v>
      </c>
      <c r="AG101" s="29">
        <f t="shared" si="39"/>
        <v>0</v>
      </c>
      <c r="AH101" s="29">
        <f t="shared" si="40"/>
        <v>0</v>
      </c>
      <c r="AI101" s="29">
        <f t="shared" si="41"/>
        <v>0</v>
      </c>
      <c r="AJ101" s="29">
        <f t="shared" si="42"/>
        <v>0</v>
      </c>
      <c r="AK101" s="28">
        <f t="shared" si="43"/>
        <v>0</v>
      </c>
      <c r="AL101" s="28">
        <f t="shared" si="44"/>
        <v>0</v>
      </c>
    </row>
    <row r="102" spans="1:38" ht="78.75" x14ac:dyDescent="0.25">
      <c r="A102" s="18" t="s">
        <v>139</v>
      </c>
      <c r="B102" s="18" t="s">
        <v>140</v>
      </c>
      <c r="C102" s="18" t="s">
        <v>54</v>
      </c>
      <c r="D102" s="23">
        <v>0</v>
      </c>
      <c r="E102" s="21">
        <v>0</v>
      </c>
      <c r="F102" s="21">
        <v>0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21">
        <v>0</v>
      </c>
      <c r="R102" s="21">
        <v>0</v>
      </c>
      <c r="S102" s="21">
        <v>0</v>
      </c>
      <c r="T102" s="21">
        <v>0</v>
      </c>
      <c r="U102" s="21">
        <v>0</v>
      </c>
      <c r="V102" s="21">
        <v>0</v>
      </c>
      <c r="W102" s="21">
        <v>0</v>
      </c>
      <c r="X102" s="21">
        <v>0</v>
      </c>
      <c r="Y102" s="21">
        <v>0</v>
      </c>
      <c r="Z102" s="15">
        <v>0</v>
      </c>
      <c r="AA102" s="15">
        <v>0</v>
      </c>
      <c r="AB102" s="15">
        <v>0</v>
      </c>
      <c r="AC102" s="15">
        <v>0</v>
      </c>
      <c r="AD102" s="21">
        <v>0</v>
      </c>
      <c r="AE102" s="22">
        <v>0</v>
      </c>
      <c r="AF102" s="26">
        <f t="shared" si="38"/>
        <v>0</v>
      </c>
      <c r="AG102" s="29">
        <f t="shared" si="39"/>
        <v>0</v>
      </c>
      <c r="AH102" s="29">
        <f t="shared" si="40"/>
        <v>0</v>
      </c>
      <c r="AI102" s="29">
        <f t="shared" si="41"/>
        <v>0</v>
      </c>
      <c r="AJ102" s="29">
        <f t="shared" si="42"/>
        <v>0</v>
      </c>
      <c r="AK102" s="28">
        <f t="shared" si="43"/>
        <v>0</v>
      </c>
      <c r="AL102" s="28">
        <f t="shared" si="44"/>
        <v>0</v>
      </c>
    </row>
    <row r="103" spans="1:38" ht="47.25" x14ac:dyDescent="0.25">
      <c r="A103" s="18" t="s">
        <v>141</v>
      </c>
      <c r="B103" s="18" t="s">
        <v>142</v>
      </c>
      <c r="C103" s="18" t="s">
        <v>54</v>
      </c>
      <c r="D103" s="23">
        <v>0</v>
      </c>
      <c r="E103" s="21"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21">
        <v>0</v>
      </c>
      <c r="P103" s="21">
        <v>0</v>
      </c>
      <c r="Q103" s="21">
        <v>0</v>
      </c>
      <c r="R103" s="21">
        <v>0</v>
      </c>
      <c r="S103" s="21">
        <v>0</v>
      </c>
      <c r="T103" s="21">
        <v>0</v>
      </c>
      <c r="U103" s="21">
        <v>0</v>
      </c>
      <c r="V103" s="21">
        <v>0</v>
      </c>
      <c r="W103" s="21">
        <v>0</v>
      </c>
      <c r="X103" s="21">
        <v>0</v>
      </c>
      <c r="Y103" s="21">
        <v>0</v>
      </c>
      <c r="Z103" s="15">
        <f t="shared" ref="Z103:AE103" si="54">Z104+Z108+Z116</f>
        <v>50.433224086689059</v>
      </c>
      <c r="AA103" s="15">
        <f t="shared" si="54"/>
        <v>0.8</v>
      </c>
      <c r="AB103" s="15">
        <f t="shared" si="54"/>
        <v>0</v>
      </c>
      <c r="AC103" s="15">
        <f t="shared" si="54"/>
        <v>6.06</v>
      </c>
      <c r="AD103" s="21">
        <f t="shared" si="54"/>
        <v>0</v>
      </c>
      <c r="AE103" s="22">
        <f t="shared" si="54"/>
        <v>3</v>
      </c>
      <c r="AF103" s="26">
        <f t="shared" si="38"/>
        <v>0</v>
      </c>
      <c r="AG103" s="29">
        <f t="shared" si="39"/>
        <v>50.433224086689059</v>
      </c>
      <c r="AH103" s="29">
        <f t="shared" si="40"/>
        <v>0.8</v>
      </c>
      <c r="AI103" s="29">
        <f t="shared" si="41"/>
        <v>0</v>
      </c>
      <c r="AJ103" s="29">
        <f t="shared" si="42"/>
        <v>6.06</v>
      </c>
      <c r="AK103" s="28">
        <f t="shared" si="43"/>
        <v>0</v>
      </c>
      <c r="AL103" s="28">
        <f t="shared" si="44"/>
        <v>3</v>
      </c>
    </row>
    <row r="104" spans="1:38" ht="47.25" x14ac:dyDescent="0.25">
      <c r="A104" s="18" t="s">
        <v>216</v>
      </c>
      <c r="B104" s="18" t="s">
        <v>154</v>
      </c>
      <c r="C104" s="18" t="s">
        <v>54</v>
      </c>
      <c r="D104" s="23">
        <v>0</v>
      </c>
      <c r="E104" s="21">
        <v>0</v>
      </c>
      <c r="F104" s="21">
        <v>0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21">
        <v>0</v>
      </c>
      <c r="N104" s="21">
        <v>0</v>
      </c>
      <c r="O104" s="21">
        <v>0</v>
      </c>
      <c r="P104" s="21">
        <v>0</v>
      </c>
      <c r="Q104" s="21">
        <v>0</v>
      </c>
      <c r="R104" s="21">
        <v>0</v>
      </c>
      <c r="S104" s="21">
        <v>0</v>
      </c>
      <c r="T104" s="21">
        <v>0</v>
      </c>
      <c r="U104" s="21">
        <v>0</v>
      </c>
      <c r="V104" s="21">
        <v>0</v>
      </c>
      <c r="W104" s="21">
        <v>0</v>
      </c>
      <c r="X104" s="21">
        <v>0</v>
      </c>
      <c r="Y104" s="21">
        <v>0</v>
      </c>
      <c r="Z104" s="15">
        <f t="shared" ref="Z104:AE104" si="55">SUM(Z105:Z107)</f>
        <v>25.310649000000002</v>
      </c>
      <c r="AA104" s="15">
        <f t="shared" si="55"/>
        <v>0.8</v>
      </c>
      <c r="AB104" s="15">
        <f t="shared" si="55"/>
        <v>0</v>
      </c>
      <c r="AC104" s="15">
        <f t="shared" si="55"/>
        <v>0</v>
      </c>
      <c r="AD104" s="21">
        <f t="shared" si="55"/>
        <v>0</v>
      </c>
      <c r="AE104" s="22">
        <f t="shared" si="55"/>
        <v>3</v>
      </c>
      <c r="AF104" s="26">
        <f t="shared" si="38"/>
        <v>0</v>
      </c>
      <c r="AG104" s="29">
        <f t="shared" si="39"/>
        <v>25.310649000000002</v>
      </c>
      <c r="AH104" s="29">
        <f t="shared" si="40"/>
        <v>0.8</v>
      </c>
      <c r="AI104" s="29">
        <f t="shared" si="41"/>
        <v>0</v>
      </c>
      <c r="AJ104" s="29">
        <f t="shared" si="42"/>
        <v>0</v>
      </c>
      <c r="AK104" s="28">
        <f t="shared" si="43"/>
        <v>0</v>
      </c>
      <c r="AL104" s="28">
        <f t="shared" si="44"/>
        <v>3</v>
      </c>
    </row>
    <row r="105" spans="1:38" ht="31.5" x14ac:dyDescent="0.25">
      <c r="A105" s="18" t="s">
        <v>216</v>
      </c>
      <c r="B105" s="18" t="s">
        <v>217</v>
      </c>
      <c r="C105" s="18" t="s">
        <v>218</v>
      </c>
      <c r="D105" s="23">
        <v>0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21">
        <v>0</v>
      </c>
      <c r="R105" s="21">
        <v>0</v>
      </c>
      <c r="S105" s="21">
        <v>0</v>
      </c>
      <c r="T105" s="21">
        <v>0</v>
      </c>
      <c r="U105" s="21">
        <v>0</v>
      </c>
      <c r="V105" s="21">
        <v>0</v>
      </c>
      <c r="W105" s="21">
        <v>0</v>
      </c>
      <c r="X105" s="21">
        <v>0</v>
      </c>
      <c r="Y105" s="21">
        <v>0</v>
      </c>
      <c r="Z105" s="15">
        <v>17.607408000000003</v>
      </c>
      <c r="AA105" s="15">
        <v>0</v>
      </c>
      <c r="AB105" s="15">
        <v>0</v>
      </c>
      <c r="AC105" s="15">
        <v>0</v>
      </c>
      <c r="AD105" s="21">
        <v>0</v>
      </c>
      <c r="AE105" s="22">
        <v>1</v>
      </c>
      <c r="AF105" s="26">
        <f t="shared" si="38"/>
        <v>0</v>
      </c>
      <c r="AG105" s="29">
        <f t="shared" si="39"/>
        <v>17.607408000000003</v>
      </c>
      <c r="AH105" s="29">
        <f t="shared" si="40"/>
        <v>0</v>
      </c>
      <c r="AI105" s="29">
        <f t="shared" si="41"/>
        <v>0</v>
      </c>
      <c r="AJ105" s="29">
        <f t="shared" si="42"/>
        <v>0</v>
      </c>
      <c r="AK105" s="28">
        <f t="shared" si="43"/>
        <v>0</v>
      </c>
      <c r="AL105" s="28">
        <f t="shared" si="44"/>
        <v>1</v>
      </c>
    </row>
    <row r="106" spans="1:38" ht="31.5" x14ac:dyDescent="0.25">
      <c r="A106" s="18" t="s">
        <v>216</v>
      </c>
      <c r="B106" s="18" t="s">
        <v>219</v>
      </c>
      <c r="C106" s="18" t="s">
        <v>220</v>
      </c>
      <c r="D106" s="23">
        <v>0</v>
      </c>
      <c r="E106" s="21">
        <v>0</v>
      </c>
      <c r="F106" s="21">
        <v>0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21">
        <v>0</v>
      </c>
      <c r="N106" s="21">
        <v>0</v>
      </c>
      <c r="O106" s="21">
        <v>0</v>
      </c>
      <c r="P106" s="21">
        <v>0</v>
      </c>
      <c r="Q106" s="21">
        <v>0</v>
      </c>
      <c r="R106" s="21">
        <v>0</v>
      </c>
      <c r="S106" s="21">
        <v>0</v>
      </c>
      <c r="T106" s="21">
        <v>0</v>
      </c>
      <c r="U106" s="21">
        <v>0</v>
      </c>
      <c r="V106" s="21">
        <v>0</v>
      </c>
      <c r="W106" s="21">
        <v>0</v>
      </c>
      <c r="X106" s="21">
        <v>0</v>
      </c>
      <c r="Y106" s="21">
        <v>0</v>
      </c>
      <c r="Z106" s="15">
        <v>3.8516205000000001</v>
      </c>
      <c r="AA106" s="15">
        <v>0.4</v>
      </c>
      <c r="AB106" s="15">
        <v>0</v>
      </c>
      <c r="AC106" s="15">
        <v>0</v>
      </c>
      <c r="AD106" s="21">
        <v>0</v>
      </c>
      <c r="AE106" s="22">
        <v>1</v>
      </c>
      <c r="AF106" s="26">
        <f t="shared" si="38"/>
        <v>0</v>
      </c>
      <c r="AG106" s="29">
        <f t="shared" si="39"/>
        <v>3.8516205000000001</v>
      </c>
      <c r="AH106" s="29">
        <f t="shared" si="40"/>
        <v>0.4</v>
      </c>
      <c r="AI106" s="29">
        <f t="shared" si="41"/>
        <v>0</v>
      </c>
      <c r="AJ106" s="29">
        <f t="shared" si="42"/>
        <v>0</v>
      </c>
      <c r="AK106" s="28">
        <f t="shared" si="43"/>
        <v>0</v>
      </c>
      <c r="AL106" s="28">
        <f t="shared" si="44"/>
        <v>1</v>
      </c>
    </row>
    <row r="107" spans="1:38" ht="31.5" x14ac:dyDescent="0.25">
      <c r="A107" s="18" t="s">
        <v>216</v>
      </c>
      <c r="B107" s="18" t="s">
        <v>221</v>
      </c>
      <c r="C107" s="18" t="s">
        <v>222</v>
      </c>
      <c r="D107" s="23">
        <v>0</v>
      </c>
      <c r="E107" s="21"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21">
        <v>0</v>
      </c>
      <c r="N107" s="21">
        <v>0</v>
      </c>
      <c r="O107" s="21">
        <v>0</v>
      </c>
      <c r="P107" s="21">
        <v>0</v>
      </c>
      <c r="Q107" s="21">
        <v>0</v>
      </c>
      <c r="R107" s="21">
        <v>0</v>
      </c>
      <c r="S107" s="21">
        <v>0</v>
      </c>
      <c r="T107" s="21">
        <v>0</v>
      </c>
      <c r="U107" s="21">
        <v>0</v>
      </c>
      <c r="V107" s="21">
        <v>0</v>
      </c>
      <c r="W107" s="21">
        <v>0</v>
      </c>
      <c r="X107" s="21">
        <v>0</v>
      </c>
      <c r="Y107" s="21">
        <v>0</v>
      </c>
      <c r="Z107" s="15">
        <v>3.8516205000000001</v>
      </c>
      <c r="AA107" s="15">
        <v>0.4</v>
      </c>
      <c r="AB107" s="15">
        <v>0</v>
      </c>
      <c r="AC107" s="15">
        <v>0</v>
      </c>
      <c r="AD107" s="21">
        <v>0</v>
      </c>
      <c r="AE107" s="22">
        <v>1</v>
      </c>
      <c r="AF107" s="26">
        <f t="shared" si="38"/>
        <v>0</v>
      </c>
      <c r="AG107" s="29">
        <f t="shared" si="39"/>
        <v>3.8516205000000001</v>
      </c>
      <c r="AH107" s="29">
        <f t="shared" si="40"/>
        <v>0.4</v>
      </c>
      <c r="AI107" s="29">
        <f t="shared" si="41"/>
        <v>0</v>
      </c>
      <c r="AJ107" s="29">
        <f t="shared" si="42"/>
        <v>0</v>
      </c>
      <c r="AK107" s="28">
        <f t="shared" si="43"/>
        <v>0</v>
      </c>
      <c r="AL107" s="28">
        <f t="shared" si="44"/>
        <v>1</v>
      </c>
    </row>
    <row r="108" spans="1:38" ht="31.5" x14ac:dyDescent="0.25">
      <c r="A108" s="18" t="s">
        <v>224</v>
      </c>
      <c r="B108" s="18" t="s">
        <v>155</v>
      </c>
      <c r="C108" s="18" t="s">
        <v>54</v>
      </c>
      <c r="D108" s="23">
        <v>0</v>
      </c>
      <c r="E108" s="21">
        <v>0</v>
      </c>
      <c r="F108" s="21">
        <v>0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1">
        <v>0</v>
      </c>
      <c r="Q108" s="21">
        <v>0</v>
      </c>
      <c r="R108" s="21">
        <v>0</v>
      </c>
      <c r="S108" s="21">
        <v>0</v>
      </c>
      <c r="T108" s="21">
        <v>0</v>
      </c>
      <c r="U108" s="21">
        <v>0</v>
      </c>
      <c r="V108" s="21">
        <v>0</v>
      </c>
      <c r="W108" s="21">
        <v>0</v>
      </c>
      <c r="X108" s="21">
        <v>0</v>
      </c>
      <c r="Y108" s="21">
        <v>0</v>
      </c>
      <c r="Z108" s="15">
        <f>SUM(Z109:Z115)</f>
        <v>22.912060345439052</v>
      </c>
      <c r="AA108" s="15">
        <f t="shared" ref="AA108:AE108" si="56">SUM(AA109:AA115)</f>
        <v>0</v>
      </c>
      <c r="AB108" s="15">
        <f t="shared" si="56"/>
        <v>0</v>
      </c>
      <c r="AC108" s="15">
        <f t="shared" si="56"/>
        <v>5.0599999999999996</v>
      </c>
      <c r="AD108" s="21">
        <f t="shared" si="56"/>
        <v>0</v>
      </c>
      <c r="AE108" s="22">
        <f t="shared" si="56"/>
        <v>0</v>
      </c>
      <c r="AF108" s="26">
        <f t="shared" si="38"/>
        <v>0</v>
      </c>
      <c r="AG108" s="29">
        <f t="shared" si="39"/>
        <v>22.912060345439052</v>
      </c>
      <c r="AH108" s="29">
        <f t="shared" si="40"/>
        <v>0</v>
      </c>
      <c r="AI108" s="29">
        <f t="shared" si="41"/>
        <v>0</v>
      </c>
      <c r="AJ108" s="29">
        <f t="shared" si="42"/>
        <v>5.0599999999999996</v>
      </c>
      <c r="AK108" s="28">
        <f t="shared" si="43"/>
        <v>0</v>
      </c>
      <c r="AL108" s="28">
        <f t="shared" si="44"/>
        <v>0</v>
      </c>
    </row>
    <row r="109" spans="1:38" ht="31.5" x14ac:dyDescent="0.25">
      <c r="A109" s="18" t="s">
        <v>224</v>
      </c>
      <c r="B109" s="18" t="s">
        <v>225</v>
      </c>
      <c r="C109" s="18" t="s">
        <v>226</v>
      </c>
      <c r="D109" s="23">
        <v>0</v>
      </c>
      <c r="E109" s="21">
        <v>0</v>
      </c>
      <c r="F109" s="21">
        <v>0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21">
        <v>0</v>
      </c>
      <c r="N109" s="21">
        <v>0</v>
      </c>
      <c r="O109" s="21">
        <v>0</v>
      </c>
      <c r="P109" s="21">
        <v>0</v>
      </c>
      <c r="Q109" s="21">
        <v>0</v>
      </c>
      <c r="R109" s="21">
        <v>0</v>
      </c>
      <c r="S109" s="21">
        <v>0</v>
      </c>
      <c r="T109" s="21">
        <v>0</v>
      </c>
      <c r="U109" s="21">
        <v>0</v>
      </c>
      <c r="V109" s="21">
        <v>0</v>
      </c>
      <c r="W109" s="21">
        <v>0</v>
      </c>
      <c r="X109" s="21">
        <v>0</v>
      </c>
      <c r="Y109" s="21">
        <v>0</v>
      </c>
      <c r="Z109" s="15">
        <v>9.4728500000000011</v>
      </c>
      <c r="AA109" s="15">
        <v>0</v>
      </c>
      <c r="AB109" s="15">
        <v>0</v>
      </c>
      <c r="AC109" s="15">
        <v>2.5</v>
      </c>
      <c r="AD109" s="21">
        <v>0</v>
      </c>
      <c r="AE109" s="22">
        <v>0</v>
      </c>
      <c r="AF109" s="26">
        <f t="shared" si="38"/>
        <v>0</v>
      </c>
      <c r="AG109" s="29">
        <f t="shared" si="39"/>
        <v>9.4728500000000011</v>
      </c>
      <c r="AH109" s="29">
        <f t="shared" si="40"/>
        <v>0</v>
      </c>
      <c r="AI109" s="29">
        <f t="shared" si="41"/>
        <v>0</v>
      </c>
      <c r="AJ109" s="29">
        <f t="shared" si="42"/>
        <v>2.5</v>
      </c>
      <c r="AK109" s="28">
        <f t="shared" si="43"/>
        <v>0</v>
      </c>
      <c r="AL109" s="28">
        <f t="shared" si="44"/>
        <v>0</v>
      </c>
    </row>
    <row r="110" spans="1:38" x14ac:dyDescent="0.25">
      <c r="A110" s="18" t="s">
        <v>224</v>
      </c>
      <c r="B110" s="18" t="s">
        <v>227</v>
      </c>
      <c r="C110" s="18" t="s">
        <v>228</v>
      </c>
      <c r="D110" s="23">
        <v>0</v>
      </c>
      <c r="E110" s="21">
        <v>0</v>
      </c>
      <c r="F110" s="21">
        <v>0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21">
        <v>0</v>
      </c>
      <c r="R110" s="21">
        <v>0</v>
      </c>
      <c r="S110" s="21">
        <v>0</v>
      </c>
      <c r="T110" s="21">
        <v>0</v>
      </c>
      <c r="U110" s="21">
        <v>0</v>
      </c>
      <c r="V110" s="21">
        <v>0</v>
      </c>
      <c r="W110" s="21">
        <v>0</v>
      </c>
      <c r="X110" s="21">
        <v>0</v>
      </c>
      <c r="Y110" s="21">
        <v>0</v>
      </c>
      <c r="Z110" s="15">
        <v>0</v>
      </c>
      <c r="AA110" s="15">
        <v>0</v>
      </c>
      <c r="AB110" s="15">
        <v>0</v>
      </c>
      <c r="AC110" s="15">
        <v>0</v>
      </c>
      <c r="AD110" s="21">
        <v>0</v>
      </c>
      <c r="AE110" s="22">
        <v>0</v>
      </c>
      <c r="AF110" s="26">
        <f t="shared" si="38"/>
        <v>0</v>
      </c>
      <c r="AG110" s="29">
        <f t="shared" si="39"/>
        <v>0</v>
      </c>
      <c r="AH110" s="29">
        <f t="shared" si="40"/>
        <v>0</v>
      </c>
      <c r="AI110" s="29">
        <f t="shared" si="41"/>
        <v>0</v>
      </c>
      <c r="AJ110" s="29">
        <f t="shared" si="42"/>
        <v>0</v>
      </c>
      <c r="AK110" s="28">
        <f t="shared" si="43"/>
        <v>0</v>
      </c>
      <c r="AL110" s="28">
        <f t="shared" si="44"/>
        <v>0</v>
      </c>
    </row>
    <row r="111" spans="1:38" ht="31.5" x14ac:dyDescent="0.25">
      <c r="A111" s="18" t="s">
        <v>224</v>
      </c>
      <c r="B111" s="18" t="s">
        <v>229</v>
      </c>
      <c r="C111" s="18" t="s">
        <v>230</v>
      </c>
      <c r="D111" s="23">
        <v>0</v>
      </c>
      <c r="E111" s="21">
        <v>0</v>
      </c>
      <c r="F111" s="21">
        <v>0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21">
        <v>0</v>
      </c>
      <c r="R111" s="21">
        <v>0</v>
      </c>
      <c r="S111" s="21">
        <v>0</v>
      </c>
      <c r="T111" s="21">
        <v>0</v>
      </c>
      <c r="U111" s="21">
        <v>0</v>
      </c>
      <c r="V111" s="21">
        <v>0</v>
      </c>
      <c r="W111" s="21">
        <v>0</v>
      </c>
      <c r="X111" s="21">
        <v>0</v>
      </c>
      <c r="Y111" s="21">
        <v>0</v>
      </c>
      <c r="Z111" s="15">
        <v>1.9253265300000002</v>
      </c>
      <c r="AA111" s="15">
        <v>0</v>
      </c>
      <c r="AB111" s="15">
        <v>0</v>
      </c>
      <c r="AC111" s="15">
        <v>0.25</v>
      </c>
      <c r="AD111" s="21">
        <v>0</v>
      </c>
      <c r="AE111" s="22">
        <v>0</v>
      </c>
      <c r="AF111" s="26">
        <f t="shared" si="38"/>
        <v>0</v>
      </c>
      <c r="AG111" s="29">
        <f t="shared" si="39"/>
        <v>1.9253265300000002</v>
      </c>
      <c r="AH111" s="29">
        <f t="shared" si="40"/>
        <v>0</v>
      </c>
      <c r="AI111" s="29">
        <f t="shared" si="41"/>
        <v>0</v>
      </c>
      <c r="AJ111" s="29">
        <f t="shared" si="42"/>
        <v>0.25</v>
      </c>
      <c r="AK111" s="28">
        <f t="shared" si="43"/>
        <v>0</v>
      </c>
      <c r="AL111" s="28">
        <f t="shared" si="44"/>
        <v>0</v>
      </c>
    </row>
    <row r="112" spans="1:38" ht="31.5" x14ac:dyDescent="0.25">
      <c r="A112" s="18" t="s">
        <v>224</v>
      </c>
      <c r="B112" s="18" t="s">
        <v>231</v>
      </c>
      <c r="C112" s="18" t="s">
        <v>232</v>
      </c>
      <c r="D112" s="23">
        <v>0</v>
      </c>
      <c r="E112" s="21">
        <v>0</v>
      </c>
      <c r="F112" s="21">
        <v>0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21">
        <v>0</v>
      </c>
      <c r="N112" s="21">
        <v>0</v>
      </c>
      <c r="O112" s="21">
        <v>0</v>
      </c>
      <c r="P112" s="21">
        <v>0</v>
      </c>
      <c r="Q112" s="21">
        <v>0</v>
      </c>
      <c r="R112" s="21">
        <v>0</v>
      </c>
      <c r="S112" s="21">
        <v>0</v>
      </c>
      <c r="T112" s="21">
        <v>0</v>
      </c>
      <c r="U112" s="21">
        <v>0</v>
      </c>
      <c r="V112" s="21">
        <v>0</v>
      </c>
      <c r="W112" s="21">
        <v>0</v>
      </c>
      <c r="X112" s="21">
        <v>0</v>
      </c>
      <c r="Y112" s="21">
        <v>0</v>
      </c>
      <c r="Z112" s="15">
        <v>4.6680882632000005</v>
      </c>
      <c r="AA112" s="15">
        <v>0</v>
      </c>
      <c r="AB112" s="15">
        <v>0</v>
      </c>
      <c r="AC112" s="15">
        <v>0.86</v>
      </c>
      <c r="AD112" s="21">
        <v>0</v>
      </c>
      <c r="AE112" s="22">
        <v>0</v>
      </c>
      <c r="AF112" s="26">
        <f t="shared" si="38"/>
        <v>0</v>
      </c>
      <c r="AG112" s="29">
        <f t="shared" si="39"/>
        <v>4.6680882632000005</v>
      </c>
      <c r="AH112" s="29">
        <f t="shared" si="40"/>
        <v>0</v>
      </c>
      <c r="AI112" s="29">
        <f t="shared" si="41"/>
        <v>0</v>
      </c>
      <c r="AJ112" s="29">
        <f t="shared" si="42"/>
        <v>0.86</v>
      </c>
      <c r="AK112" s="28">
        <f t="shared" si="43"/>
        <v>0</v>
      </c>
      <c r="AL112" s="28">
        <f t="shared" si="44"/>
        <v>0</v>
      </c>
    </row>
    <row r="113" spans="1:38" ht="31.5" x14ac:dyDescent="0.25">
      <c r="A113" s="18" t="s">
        <v>224</v>
      </c>
      <c r="B113" s="18" t="s">
        <v>233</v>
      </c>
      <c r="C113" s="18" t="s">
        <v>234</v>
      </c>
      <c r="D113" s="23">
        <v>0</v>
      </c>
      <c r="E113" s="21">
        <v>0</v>
      </c>
      <c r="F113" s="21">
        <v>0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  <c r="Q113" s="21">
        <v>0</v>
      </c>
      <c r="R113" s="21">
        <v>0</v>
      </c>
      <c r="S113" s="21">
        <v>0</v>
      </c>
      <c r="T113" s="21">
        <v>0</v>
      </c>
      <c r="U113" s="21">
        <v>0</v>
      </c>
      <c r="V113" s="21">
        <v>0</v>
      </c>
      <c r="W113" s="21">
        <v>0</v>
      </c>
      <c r="X113" s="21">
        <v>0</v>
      </c>
      <c r="Y113" s="21">
        <v>0</v>
      </c>
      <c r="Z113" s="15">
        <v>2.0155000000000003</v>
      </c>
      <c r="AA113" s="15">
        <v>0</v>
      </c>
      <c r="AB113" s="15">
        <v>0</v>
      </c>
      <c r="AC113" s="15">
        <v>0.5</v>
      </c>
      <c r="AD113" s="21">
        <v>0</v>
      </c>
      <c r="AE113" s="22">
        <v>0</v>
      </c>
      <c r="AF113" s="26">
        <f t="shared" si="38"/>
        <v>0</v>
      </c>
      <c r="AG113" s="29">
        <f t="shared" si="39"/>
        <v>2.0155000000000003</v>
      </c>
      <c r="AH113" s="29">
        <f t="shared" si="40"/>
        <v>0</v>
      </c>
      <c r="AI113" s="29">
        <f t="shared" si="41"/>
        <v>0</v>
      </c>
      <c r="AJ113" s="29">
        <f t="shared" si="42"/>
        <v>0.5</v>
      </c>
      <c r="AK113" s="28">
        <f t="shared" si="43"/>
        <v>0</v>
      </c>
      <c r="AL113" s="28">
        <f t="shared" si="44"/>
        <v>0</v>
      </c>
    </row>
    <row r="114" spans="1:38" ht="31.5" x14ac:dyDescent="0.25">
      <c r="A114" s="18" t="s">
        <v>224</v>
      </c>
      <c r="B114" s="18" t="s">
        <v>235</v>
      </c>
      <c r="C114" s="18" t="s">
        <v>236</v>
      </c>
      <c r="D114" s="23">
        <v>0</v>
      </c>
      <c r="E114" s="21">
        <v>0</v>
      </c>
      <c r="F114" s="21">
        <v>0</v>
      </c>
      <c r="G114" s="21">
        <v>0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21">
        <v>0</v>
      </c>
      <c r="N114" s="21">
        <v>0</v>
      </c>
      <c r="O114" s="21">
        <v>0</v>
      </c>
      <c r="P114" s="21">
        <v>0</v>
      </c>
      <c r="Q114" s="21">
        <v>0</v>
      </c>
      <c r="R114" s="21">
        <v>0</v>
      </c>
      <c r="S114" s="21">
        <v>0</v>
      </c>
      <c r="T114" s="21">
        <v>0</v>
      </c>
      <c r="U114" s="21">
        <v>0</v>
      </c>
      <c r="V114" s="21">
        <v>0</v>
      </c>
      <c r="W114" s="21">
        <v>0</v>
      </c>
      <c r="X114" s="21">
        <v>0</v>
      </c>
      <c r="Y114" s="21">
        <v>0</v>
      </c>
      <c r="Z114" s="15">
        <v>2.3147741882390505</v>
      </c>
      <c r="AA114" s="15">
        <v>0</v>
      </c>
      <c r="AB114" s="15">
        <v>0</v>
      </c>
      <c r="AC114" s="15">
        <v>0.45</v>
      </c>
      <c r="AD114" s="21">
        <v>0</v>
      </c>
      <c r="AE114" s="22">
        <v>0</v>
      </c>
      <c r="AF114" s="26">
        <f t="shared" si="38"/>
        <v>0</v>
      </c>
      <c r="AG114" s="29">
        <f t="shared" si="39"/>
        <v>2.3147741882390505</v>
      </c>
      <c r="AH114" s="29">
        <f t="shared" si="40"/>
        <v>0</v>
      </c>
      <c r="AI114" s="29">
        <f t="shared" si="41"/>
        <v>0</v>
      </c>
      <c r="AJ114" s="29">
        <f t="shared" si="42"/>
        <v>0.45</v>
      </c>
      <c r="AK114" s="28">
        <f t="shared" si="43"/>
        <v>0</v>
      </c>
      <c r="AL114" s="28">
        <f t="shared" si="44"/>
        <v>0</v>
      </c>
    </row>
    <row r="115" spans="1:38" ht="31.5" x14ac:dyDescent="0.25">
      <c r="A115" s="18" t="s">
        <v>224</v>
      </c>
      <c r="B115" s="18" t="s">
        <v>237</v>
      </c>
      <c r="C115" s="18" t="s">
        <v>238</v>
      </c>
      <c r="D115" s="23">
        <v>0</v>
      </c>
      <c r="E115" s="21">
        <v>0</v>
      </c>
      <c r="F115" s="21">
        <v>0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21">
        <v>0</v>
      </c>
      <c r="N115" s="21">
        <v>0</v>
      </c>
      <c r="O115" s="21">
        <v>0</v>
      </c>
      <c r="P115" s="21">
        <v>0</v>
      </c>
      <c r="Q115" s="21">
        <v>0</v>
      </c>
      <c r="R115" s="21">
        <v>0</v>
      </c>
      <c r="S115" s="21">
        <v>0</v>
      </c>
      <c r="T115" s="21">
        <v>0</v>
      </c>
      <c r="U115" s="21">
        <v>0</v>
      </c>
      <c r="V115" s="21">
        <v>0</v>
      </c>
      <c r="W115" s="21">
        <v>0</v>
      </c>
      <c r="X115" s="21">
        <v>0</v>
      </c>
      <c r="Y115" s="21">
        <v>0</v>
      </c>
      <c r="Z115" s="15">
        <v>2.5155213640000005</v>
      </c>
      <c r="AA115" s="15">
        <v>0</v>
      </c>
      <c r="AB115" s="15">
        <v>0</v>
      </c>
      <c r="AC115" s="15">
        <v>0.5</v>
      </c>
      <c r="AD115" s="21">
        <v>0</v>
      </c>
      <c r="AE115" s="22">
        <v>0</v>
      </c>
      <c r="AF115" s="26">
        <f t="shared" si="38"/>
        <v>0</v>
      </c>
      <c r="AG115" s="29">
        <f t="shared" si="39"/>
        <v>2.5155213640000005</v>
      </c>
      <c r="AH115" s="29">
        <f t="shared" si="40"/>
        <v>0</v>
      </c>
      <c r="AI115" s="29">
        <f t="shared" si="41"/>
        <v>0</v>
      </c>
      <c r="AJ115" s="29">
        <f t="shared" si="42"/>
        <v>0.5</v>
      </c>
      <c r="AK115" s="28">
        <f t="shared" si="43"/>
        <v>0</v>
      </c>
      <c r="AL115" s="28">
        <f t="shared" si="44"/>
        <v>0</v>
      </c>
    </row>
    <row r="116" spans="1:38" ht="31.5" x14ac:dyDescent="0.25">
      <c r="A116" s="18" t="s">
        <v>239</v>
      </c>
      <c r="B116" s="18" t="s">
        <v>156</v>
      </c>
      <c r="C116" s="18" t="s">
        <v>54</v>
      </c>
      <c r="D116" s="23">
        <v>0</v>
      </c>
      <c r="E116" s="21">
        <v>0</v>
      </c>
      <c r="F116" s="21">
        <v>0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21">
        <v>0</v>
      </c>
      <c r="O116" s="21">
        <v>0</v>
      </c>
      <c r="P116" s="21">
        <v>0</v>
      </c>
      <c r="Q116" s="21">
        <v>0</v>
      </c>
      <c r="R116" s="21">
        <v>0</v>
      </c>
      <c r="S116" s="21">
        <v>0</v>
      </c>
      <c r="T116" s="21">
        <v>0</v>
      </c>
      <c r="U116" s="21">
        <v>0</v>
      </c>
      <c r="V116" s="21">
        <v>0</v>
      </c>
      <c r="W116" s="21">
        <v>0</v>
      </c>
      <c r="X116" s="21">
        <v>0</v>
      </c>
      <c r="Y116" s="21">
        <v>0</v>
      </c>
      <c r="Z116" s="15">
        <f>SUM(Z117:Z118)</f>
        <v>2.2105147412499999</v>
      </c>
      <c r="AA116" s="15">
        <f t="shared" ref="AA116:AE116" si="57">SUM(AA117:AA118)</f>
        <v>0</v>
      </c>
      <c r="AB116" s="15">
        <f t="shared" si="57"/>
        <v>0</v>
      </c>
      <c r="AC116" s="15">
        <f t="shared" si="57"/>
        <v>1</v>
      </c>
      <c r="AD116" s="21">
        <f t="shared" si="57"/>
        <v>0</v>
      </c>
      <c r="AE116" s="22">
        <f t="shared" si="57"/>
        <v>0</v>
      </c>
      <c r="AF116" s="26">
        <f t="shared" si="38"/>
        <v>0</v>
      </c>
      <c r="AG116" s="29">
        <f t="shared" si="39"/>
        <v>2.2105147412499999</v>
      </c>
      <c r="AH116" s="29">
        <f t="shared" si="40"/>
        <v>0</v>
      </c>
      <c r="AI116" s="29">
        <f t="shared" si="41"/>
        <v>0</v>
      </c>
      <c r="AJ116" s="29">
        <f t="shared" si="42"/>
        <v>1</v>
      </c>
      <c r="AK116" s="28">
        <f t="shared" si="43"/>
        <v>0</v>
      </c>
      <c r="AL116" s="28">
        <f t="shared" si="44"/>
        <v>0</v>
      </c>
    </row>
    <row r="117" spans="1:38" ht="31.5" x14ac:dyDescent="0.25">
      <c r="A117" s="18" t="s">
        <v>239</v>
      </c>
      <c r="B117" s="18" t="s">
        <v>240</v>
      </c>
      <c r="C117" s="18" t="s">
        <v>241</v>
      </c>
      <c r="D117" s="23">
        <v>0</v>
      </c>
      <c r="E117" s="21">
        <v>0</v>
      </c>
      <c r="F117" s="21">
        <v>0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21">
        <v>0</v>
      </c>
      <c r="N117" s="21">
        <v>0</v>
      </c>
      <c r="O117" s="21">
        <v>0</v>
      </c>
      <c r="P117" s="21">
        <v>0</v>
      </c>
      <c r="Q117" s="21">
        <v>0</v>
      </c>
      <c r="R117" s="21">
        <v>0</v>
      </c>
      <c r="S117" s="21">
        <v>0</v>
      </c>
      <c r="T117" s="21">
        <v>0</v>
      </c>
      <c r="U117" s="21">
        <v>0</v>
      </c>
      <c r="V117" s="21">
        <v>0</v>
      </c>
      <c r="W117" s="21">
        <v>0</v>
      </c>
      <c r="X117" s="21">
        <v>0</v>
      </c>
      <c r="Y117" s="21">
        <v>0</v>
      </c>
      <c r="Z117" s="15">
        <v>2.2105147412499999</v>
      </c>
      <c r="AA117" s="15">
        <v>0</v>
      </c>
      <c r="AB117" s="15">
        <v>0</v>
      </c>
      <c r="AC117" s="15">
        <v>1</v>
      </c>
      <c r="AD117" s="21">
        <v>0</v>
      </c>
      <c r="AE117" s="22">
        <v>0</v>
      </c>
      <c r="AF117" s="26">
        <f t="shared" si="38"/>
        <v>0</v>
      </c>
      <c r="AG117" s="29">
        <f t="shared" si="39"/>
        <v>2.2105147412499999</v>
      </c>
      <c r="AH117" s="29">
        <f t="shared" si="40"/>
        <v>0</v>
      </c>
      <c r="AI117" s="29">
        <f t="shared" si="41"/>
        <v>0</v>
      </c>
      <c r="AJ117" s="29">
        <f t="shared" si="42"/>
        <v>1</v>
      </c>
      <c r="AK117" s="28">
        <f t="shared" si="43"/>
        <v>0</v>
      </c>
      <c r="AL117" s="28">
        <f t="shared" si="44"/>
        <v>0</v>
      </c>
    </row>
    <row r="118" spans="1:38" ht="47.25" x14ac:dyDescent="0.25">
      <c r="A118" s="18" t="s">
        <v>239</v>
      </c>
      <c r="B118" s="18" t="s">
        <v>242</v>
      </c>
      <c r="C118" s="18" t="s">
        <v>243</v>
      </c>
      <c r="D118" s="23">
        <v>0</v>
      </c>
      <c r="E118" s="21">
        <v>0</v>
      </c>
      <c r="F118" s="21">
        <v>0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21">
        <v>0</v>
      </c>
      <c r="N118" s="21">
        <v>0</v>
      </c>
      <c r="O118" s="21">
        <v>0</v>
      </c>
      <c r="P118" s="21">
        <v>0</v>
      </c>
      <c r="Q118" s="21">
        <v>0</v>
      </c>
      <c r="R118" s="21">
        <v>0</v>
      </c>
      <c r="S118" s="21">
        <v>0</v>
      </c>
      <c r="T118" s="21">
        <v>0</v>
      </c>
      <c r="U118" s="21">
        <v>0</v>
      </c>
      <c r="V118" s="21">
        <v>0</v>
      </c>
      <c r="W118" s="21">
        <v>0</v>
      </c>
      <c r="X118" s="21">
        <v>0</v>
      </c>
      <c r="Y118" s="21">
        <v>0</v>
      </c>
      <c r="Z118" s="15">
        <v>0</v>
      </c>
      <c r="AA118" s="15">
        <v>0</v>
      </c>
      <c r="AB118" s="15">
        <v>0</v>
      </c>
      <c r="AC118" s="15">
        <v>0</v>
      </c>
      <c r="AD118" s="21">
        <v>0</v>
      </c>
      <c r="AE118" s="22">
        <v>0</v>
      </c>
      <c r="AF118" s="26">
        <f t="shared" si="38"/>
        <v>0</v>
      </c>
      <c r="AG118" s="29">
        <f t="shared" si="39"/>
        <v>0</v>
      </c>
      <c r="AH118" s="29">
        <f t="shared" si="40"/>
        <v>0</v>
      </c>
      <c r="AI118" s="29">
        <f t="shared" si="41"/>
        <v>0</v>
      </c>
      <c r="AJ118" s="29">
        <f t="shared" si="42"/>
        <v>0</v>
      </c>
      <c r="AK118" s="28">
        <f t="shared" si="43"/>
        <v>0</v>
      </c>
      <c r="AL118" s="28">
        <f t="shared" si="44"/>
        <v>0</v>
      </c>
    </row>
    <row r="119" spans="1:38" ht="63" x14ac:dyDescent="0.25">
      <c r="A119" s="18" t="s">
        <v>143</v>
      </c>
      <c r="B119" s="18" t="s">
        <v>144</v>
      </c>
      <c r="C119" s="18" t="s">
        <v>54</v>
      </c>
      <c r="D119" s="23">
        <v>0</v>
      </c>
      <c r="E119" s="21">
        <v>0</v>
      </c>
      <c r="F119" s="21">
        <v>0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21">
        <v>0</v>
      </c>
      <c r="N119" s="21">
        <v>0</v>
      </c>
      <c r="O119" s="21">
        <v>0</v>
      </c>
      <c r="P119" s="21">
        <v>0</v>
      </c>
      <c r="Q119" s="21">
        <v>0</v>
      </c>
      <c r="R119" s="21">
        <v>0</v>
      </c>
      <c r="S119" s="21">
        <v>0</v>
      </c>
      <c r="T119" s="21">
        <v>0</v>
      </c>
      <c r="U119" s="21">
        <v>0</v>
      </c>
      <c r="V119" s="21">
        <v>0</v>
      </c>
      <c r="W119" s="21">
        <v>0</v>
      </c>
      <c r="X119" s="21">
        <v>0</v>
      </c>
      <c r="Y119" s="21">
        <v>0</v>
      </c>
      <c r="Z119" s="15">
        <v>0</v>
      </c>
      <c r="AA119" s="15">
        <v>0</v>
      </c>
      <c r="AB119" s="15">
        <v>0</v>
      </c>
      <c r="AC119" s="15">
        <v>0</v>
      </c>
      <c r="AD119" s="21">
        <v>0</v>
      </c>
      <c r="AE119" s="22">
        <v>0</v>
      </c>
      <c r="AF119" s="26">
        <f t="shared" si="38"/>
        <v>0</v>
      </c>
      <c r="AG119" s="29">
        <f t="shared" si="39"/>
        <v>0</v>
      </c>
      <c r="AH119" s="29">
        <f t="shared" si="40"/>
        <v>0</v>
      </c>
      <c r="AI119" s="29">
        <f t="shared" si="41"/>
        <v>0</v>
      </c>
      <c r="AJ119" s="29">
        <f t="shared" si="42"/>
        <v>0</v>
      </c>
      <c r="AK119" s="28">
        <f t="shared" si="43"/>
        <v>0</v>
      </c>
      <c r="AL119" s="28">
        <f t="shared" si="44"/>
        <v>0</v>
      </c>
    </row>
    <row r="120" spans="1:38" ht="31.5" x14ac:dyDescent="0.25">
      <c r="A120" s="18" t="s">
        <v>145</v>
      </c>
      <c r="B120" s="18" t="s">
        <v>146</v>
      </c>
      <c r="C120" s="18" t="s">
        <v>54</v>
      </c>
      <c r="D120" s="23">
        <v>0</v>
      </c>
      <c r="E120" s="21">
        <v>0</v>
      </c>
      <c r="F120" s="21">
        <v>0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21">
        <v>0</v>
      </c>
      <c r="N120" s="21">
        <v>0</v>
      </c>
      <c r="O120" s="21">
        <v>0</v>
      </c>
      <c r="P120" s="21">
        <v>0</v>
      </c>
      <c r="Q120" s="21">
        <v>0</v>
      </c>
      <c r="R120" s="21">
        <v>0</v>
      </c>
      <c r="S120" s="21">
        <v>0</v>
      </c>
      <c r="T120" s="21">
        <v>0</v>
      </c>
      <c r="U120" s="21">
        <v>0</v>
      </c>
      <c r="V120" s="21">
        <v>0</v>
      </c>
      <c r="W120" s="21">
        <v>0</v>
      </c>
      <c r="X120" s="21">
        <v>0</v>
      </c>
      <c r="Y120" s="21">
        <v>0</v>
      </c>
      <c r="Z120" s="15">
        <f>Z121+Z128+Z129</f>
        <v>47.725596666666668</v>
      </c>
      <c r="AA120" s="15">
        <f t="shared" ref="AA120:AE120" si="58">AA121+AA128+AA129</f>
        <v>0</v>
      </c>
      <c r="AB120" s="15">
        <f t="shared" si="58"/>
        <v>0</v>
      </c>
      <c r="AC120" s="15">
        <f t="shared" si="58"/>
        <v>0</v>
      </c>
      <c r="AD120" s="21">
        <f t="shared" si="58"/>
        <v>0</v>
      </c>
      <c r="AE120" s="22">
        <f t="shared" si="58"/>
        <v>6</v>
      </c>
      <c r="AF120" s="26">
        <f t="shared" si="38"/>
        <v>0</v>
      </c>
      <c r="AG120" s="29">
        <f t="shared" si="39"/>
        <v>47.725596666666668</v>
      </c>
      <c r="AH120" s="29">
        <f t="shared" si="40"/>
        <v>0</v>
      </c>
      <c r="AI120" s="29">
        <f t="shared" si="41"/>
        <v>0</v>
      </c>
      <c r="AJ120" s="29">
        <f t="shared" si="42"/>
        <v>0</v>
      </c>
      <c r="AK120" s="28">
        <f t="shared" si="43"/>
        <v>0</v>
      </c>
      <c r="AL120" s="28">
        <f t="shared" si="44"/>
        <v>6</v>
      </c>
    </row>
    <row r="121" spans="1:38" ht="31.5" x14ac:dyDescent="0.25">
      <c r="A121" s="18" t="s">
        <v>145</v>
      </c>
      <c r="B121" s="18" t="s">
        <v>158</v>
      </c>
      <c r="C121" s="18" t="s">
        <v>54</v>
      </c>
      <c r="D121" s="23">
        <v>0</v>
      </c>
      <c r="E121" s="21">
        <v>0</v>
      </c>
      <c r="F121" s="21">
        <v>0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21">
        <v>0</v>
      </c>
      <c r="O121" s="21">
        <v>0</v>
      </c>
      <c r="P121" s="21">
        <v>0</v>
      </c>
      <c r="Q121" s="21">
        <v>0</v>
      </c>
      <c r="R121" s="21">
        <v>0</v>
      </c>
      <c r="S121" s="21">
        <v>0</v>
      </c>
      <c r="T121" s="21">
        <v>0</v>
      </c>
      <c r="U121" s="21">
        <v>0</v>
      </c>
      <c r="V121" s="21">
        <v>0</v>
      </c>
      <c r="W121" s="21">
        <v>0</v>
      </c>
      <c r="X121" s="21">
        <v>0</v>
      </c>
      <c r="Y121" s="21">
        <v>0</v>
      </c>
      <c r="Z121" s="15">
        <f>SUM(Z122:Z127)</f>
        <v>38</v>
      </c>
      <c r="AA121" s="15">
        <f t="shared" ref="AA121:AE121" si="59">SUM(AA122:AA127)</f>
        <v>0</v>
      </c>
      <c r="AB121" s="15">
        <f t="shared" si="59"/>
        <v>0</v>
      </c>
      <c r="AC121" s="15">
        <f t="shared" si="59"/>
        <v>0</v>
      </c>
      <c r="AD121" s="21">
        <f t="shared" si="59"/>
        <v>0</v>
      </c>
      <c r="AE121" s="22">
        <f t="shared" si="59"/>
        <v>6</v>
      </c>
      <c r="AF121" s="26">
        <f t="shared" si="38"/>
        <v>0</v>
      </c>
      <c r="AG121" s="29">
        <f t="shared" si="39"/>
        <v>38</v>
      </c>
      <c r="AH121" s="29">
        <f t="shared" si="40"/>
        <v>0</v>
      </c>
      <c r="AI121" s="29">
        <f t="shared" si="41"/>
        <v>0</v>
      </c>
      <c r="AJ121" s="29">
        <f t="shared" si="42"/>
        <v>0</v>
      </c>
      <c r="AK121" s="28">
        <f t="shared" si="43"/>
        <v>0</v>
      </c>
      <c r="AL121" s="28">
        <f t="shared" si="44"/>
        <v>6</v>
      </c>
    </row>
    <row r="122" spans="1:38" x14ac:dyDescent="0.25">
      <c r="A122" s="18" t="s">
        <v>145</v>
      </c>
      <c r="B122" s="18" t="s">
        <v>259</v>
      </c>
      <c r="C122" s="18" t="s">
        <v>244</v>
      </c>
      <c r="D122" s="23">
        <v>0</v>
      </c>
      <c r="E122" s="21">
        <v>0</v>
      </c>
      <c r="F122" s="21">
        <v>0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21">
        <v>0</v>
      </c>
      <c r="N122" s="21">
        <v>0</v>
      </c>
      <c r="O122" s="21">
        <v>0</v>
      </c>
      <c r="P122" s="21">
        <v>0</v>
      </c>
      <c r="Q122" s="21">
        <v>0</v>
      </c>
      <c r="R122" s="21">
        <v>0</v>
      </c>
      <c r="S122" s="21">
        <v>0</v>
      </c>
      <c r="T122" s="21">
        <v>0</v>
      </c>
      <c r="U122" s="21">
        <v>0</v>
      </c>
      <c r="V122" s="21">
        <v>0</v>
      </c>
      <c r="W122" s="21">
        <v>0</v>
      </c>
      <c r="X122" s="21">
        <v>0</v>
      </c>
      <c r="Y122" s="21">
        <v>0</v>
      </c>
      <c r="Z122" s="15">
        <v>5.083333333333333</v>
      </c>
      <c r="AA122" s="15">
        <v>0</v>
      </c>
      <c r="AB122" s="15">
        <v>0</v>
      </c>
      <c r="AC122" s="15">
        <v>0</v>
      </c>
      <c r="AD122" s="21">
        <v>0</v>
      </c>
      <c r="AE122" s="22">
        <v>1</v>
      </c>
      <c r="AF122" s="26">
        <f t="shared" si="38"/>
        <v>0</v>
      </c>
      <c r="AG122" s="29">
        <f t="shared" si="39"/>
        <v>5.083333333333333</v>
      </c>
      <c r="AH122" s="29">
        <f t="shared" si="40"/>
        <v>0</v>
      </c>
      <c r="AI122" s="29">
        <f t="shared" si="41"/>
        <v>0</v>
      </c>
      <c r="AJ122" s="29">
        <f t="shared" si="42"/>
        <v>0</v>
      </c>
      <c r="AK122" s="28">
        <f t="shared" si="43"/>
        <v>0</v>
      </c>
      <c r="AL122" s="28">
        <f t="shared" si="44"/>
        <v>1</v>
      </c>
    </row>
    <row r="123" spans="1:38" ht="31.5" x14ac:dyDescent="0.25">
      <c r="A123" s="18" t="s">
        <v>145</v>
      </c>
      <c r="B123" s="18" t="s">
        <v>260</v>
      </c>
      <c r="C123" s="18" t="s">
        <v>245</v>
      </c>
      <c r="D123" s="23">
        <v>0</v>
      </c>
      <c r="E123" s="21">
        <v>0</v>
      </c>
      <c r="F123" s="21">
        <v>0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21">
        <v>0</v>
      </c>
      <c r="R123" s="21">
        <v>0</v>
      </c>
      <c r="S123" s="21">
        <v>0</v>
      </c>
      <c r="T123" s="21">
        <v>0</v>
      </c>
      <c r="U123" s="21">
        <v>0</v>
      </c>
      <c r="V123" s="21">
        <v>0</v>
      </c>
      <c r="W123" s="21">
        <v>0</v>
      </c>
      <c r="X123" s="21">
        <v>0</v>
      </c>
      <c r="Y123" s="21">
        <v>0</v>
      </c>
      <c r="Z123" s="15">
        <v>3</v>
      </c>
      <c r="AA123" s="15">
        <v>0</v>
      </c>
      <c r="AB123" s="15">
        <v>0</v>
      </c>
      <c r="AC123" s="15">
        <v>0</v>
      </c>
      <c r="AD123" s="21">
        <v>0</v>
      </c>
      <c r="AE123" s="22">
        <v>1</v>
      </c>
      <c r="AF123" s="26">
        <f t="shared" si="38"/>
        <v>0</v>
      </c>
      <c r="AG123" s="29">
        <f t="shared" si="39"/>
        <v>3</v>
      </c>
      <c r="AH123" s="29">
        <f t="shared" si="40"/>
        <v>0</v>
      </c>
      <c r="AI123" s="29">
        <f t="shared" si="41"/>
        <v>0</v>
      </c>
      <c r="AJ123" s="29">
        <f t="shared" si="42"/>
        <v>0</v>
      </c>
      <c r="AK123" s="28">
        <f t="shared" si="43"/>
        <v>0</v>
      </c>
      <c r="AL123" s="28">
        <f t="shared" si="44"/>
        <v>1</v>
      </c>
    </row>
    <row r="124" spans="1:38" ht="31.5" x14ac:dyDescent="0.25">
      <c r="A124" s="18" t="s">
        <v>145</v>
      </c>
      <c r="B124" s="18" t="s">
        <v>261</v>
      </c>
      <c r="C124" s="18" t="s">
        <v>246</v>
      </c>
      <c r="D124" s="23">
        <v>0</v>
      </c>
      <c r="E124" s="21">
        <v>0</v>
      </c>
      <c r="F124" s="21">
        <v>0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1">
        <v>0</v>
      </c>
      <c r="O124" s="21">
        <v>0</v>
      </c>
      <c r="P124" s="21">
        <v>0</v>
      </c>
      <c r="Q124" s="21">
        <v>0</v>
      </c>
      <c r="R124" s="21">
        <v>0</v>
      </c>
      <c r="S124" s="21">
        <v>0</v>
      </c>
      <c r="T124" s="21">
        <v>0</v>
      </c>
      <c r="U124" s="21">
        <v>0</v>
      </c>
      <c r="V124" s="21">
        <v>0</v>
      </c>
      <c r="W124" s="21">
        <v>0</v>
      </c>
      <c r="X124" s="21">
        <v>0</v>
      </c>
      <c r="Y124" s="21">
        <v>0</v>
      </c>
      <c r="Z124" s="15">
        <v>6.833333333333333</v>
      </c>
      <c r="AA124" s="15">
        <v>0</v>
      </c>
      <c r="AB124" s="15">
        <v>0</v>
      </c>
      <c r="AC124" s="15">
        <v>0</v>
      </c>
      <c r="AD124" s="21">
        <v>0</v>
      </c>
      <c r="AE124" s="22">
        <v>1</v>
      </c>
      <c r="AF124" s="26">
        <f t="shared" si="38"/>
        <v>0</v>
      </c>
      <c r="AG124" s="29">
        <f t="shared" si="39"/>
        <v>6.833333333333333</v>
      </c>
      <c r="AH124" s="29">
        <f t="shared" si="40"/>
        <v>0</v>
      </c>
      <c r="AI124" s="29">
        <f t="shared" si="41"/>
        <v>0</v>
      </c>
      <c r="AJ124" s="29">
        <f t="shared" si="42"/>
        <v>0</v>
      </c>
      <c r="AK124" s="28">
        <f t="shared" si="43"/>
        <v>0</v>
      </c>
      <c r="AL124" s="28">
        <f t="shared" si="44"/>
        <v>1</v>
      </c>
    </row>
    <row r="125" spans="1:38" ht="31.5" x14ac:dyDescent="0.25">
      <c r="A125" s="18" t="s">
        <v>145</v>
      </c>
      <c r="B125" s="18" t="s">
        <v>262</v>
      </c>
      <c r="C125" s="18" t="s">
        <v>247</v>
      </c>
      <c r="D125" s="23">
        <v>0</v>
      </c>
      <c r="E125" s="21">
        <v>0</v>
      </c>
      <c r="F125" s="21">
        <v>0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21">
        <v>0</v>
      </c>
      <c r="N125" s="21">
        <v>0</v>
      </c>
      <c r="O125" s="21">
        <v>0</v>
      </c>
      <c r="P125" s="21">
        <v>0</v>
      </c>
      <c r="Q125" s="21">
        <v>0</v>
      </c>
      <c r="R125" s="21">
        <v>0</v>
      </c>
      <c r="S125" s="21">
        <v>0</v>
      </c>
      <c r="T125" s="21">
        <v>0</v>
      </c>
      <c r="U125" s="21">
        <v>0</v>
      </c>
      <c r="V125" s="21">
        <v>0</v>
      </c>
      <c r="W125" s="21">
        <v>0</v>
      </c>
      <c r="X125" s="21">
        <v>0</v>
      </c>
      <c r="Y125" s="21">
        <v>0</v>
      </c>
      <c r="Z125" s="15">
        <v>1.7500000000000002</v>
      </c>
      <c r="AA125" s="15">
        <v>0</v>
      </c>
      <c r="AB125" s="15">
        <v>0</v>
      </c>
      <c r="AC125" s="15">
        <v>0</v>
      </c>
      <c r="AD125" s="21">
        <v>0</v>
      </c>
      <c r="AE125" s="22">
        <v>1</v>
      </c>
      <c r="AF125" s="26">
        <f t="shared" si="38"/>
        <v>0</v>
      </c>
      <c r="AG125" s="29">
        <f t="shared" si="39"/>
        <v>1.7500000000000002</v>
      </c>
      <c r="AH125" s="29">
        <f t="shared" si="40"/>
        <v>0</v>
      </c>
      <c r="AI125" s="29">
        <f t="shared" si="41"/>
        <v>0</v>
      </c>
      <c r="AJ125" s="29">
        <f t="shared" si="42"/>
        <v>0</v>
      </c>
      <c r="AK125" s="28">
        <f t="shared" si="43"/>
        <v>0</v>
      </c>
      <c r="AL125" s="28">
        <f t="shared" si="44"/>
        <v>1</v>
      </c>
    </row>
    <row r="126" spans="1:38" ht="31.5" x14ac:dyDescent="0.25">
      <c r="A126" s="18" t="s">
        <v>145</v>
      </c>
      <c r="B126" s="18" t="s">
        <v>263</v>
      </c>
      <c r="C126" s="18" t="s">
        <v>248</v>
      </c>
      <c r="D126" s="23">
        <v>0</v>
      </c>
      <c r="E126" s="21">
        <v>0</v>
      </c>
      <c r="F126" s="21">
        <v>0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v>0</v>
      </c>
      <c r="O126" s="21">
        <v>0</v>
      </c>
      <c r="P126" s="21">
        <v>0</v>
      </c>
      <c r="Q126" s="21">
        <v>0</v>
      </c>
      <c r="R126" s="21">
        <v>0</v>
      </c>
      <c r="S126" s="21">
        <v>0</v>
      </c>
      <c r="T126" s="21">
        <v>0</v>
      </c>
      <c r="U126" s="21">
        <v>0</v>
      </c>
      <c r="V126" s="21">
        <v>0</v>
      </c>
      <c r="W126" s="21">
        <v>0</v>
      </c>
      <c r="X126" s="21">
        <v>0</v>
      </c>
      <c r="Y126" s="21">
        <v>0</v>
      </c>
      <c r="Z126" s="15">
        <v>1.3333333333333335</v>
      </c>
      <c r="AA126" s="15">
        <v>0</v>
      </c>
      <c r="AB126" s="15">
        <v>0</v>
      </c>
      <c r="AC126" s="15">
        <v>0</v>
      </c>
      <c r="AD126" s="21">
        <v>0</v>
      </c>
      <c r="AE126" s="22">
        <v>1</v>
      </c>
      <c r="AF126" s="26">
        <f t="shared" si="38"/>
        <v>0</v>
      </c>
      <c r="AG126" s="29">
        <f t="shared" si="39"/>
        <v>1.3333333333333335</v>
      </c>
      <c r="AH126" s="29">
        <f t="shared" si="40"/>
        <v>0</v>
      </c>
      <c r="AI126" s="29">
        <f t="shared" si="41"/>
        <v>0</v>
      </c>
      <c r="AJ126" s="29">
        <f t="shared" si="42"/>
        <v>0</v>
      </c>
      <c r="AK126" s="28">
        <f t="shared" si="43"/>
        <v>0</v>
      </c>
      <c r="AL126" s="28">
        <f t="shared" si="44"/>
        <v>1</v>
      </c>
    </row>
    <row r="127" spans="1:38" ht="31.5" x14ac:dyDescent="0.25">
      <c r="A127" s="18" t="s">
        <v>145</v>
      </c>
      <c r="B127" s="18" t="s">
        <v>257</v>
      </c>
      <c r="C127" s="18" t="s">
        <v>249</v>
      </c>
      <c r="D127" s="23">
        <v>0</v>
      </c>
      <c r="E127" s="21">
        <v>0</v>
      </c>
      <c r="F127" s="21">
        <v>0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21">
        <v>0</v>
      </c>
      <c r="N127" s="21">
        <v>0</v>
      </c>
      <c r="O127" s="21">
        <v>0</v>
      </c>
      <c r="P127" s="21">
        <v>0</v>
      </c>
      <c r="Q127" s="21">
        <v>0</v>
      </c>
      <c r="R127" s="21">
        <v>0</v>
      </c>
      <c r="S127" s="21">
        <v>0</v>
      </c>
      <c r="T127" s="21">
        <v>0</v>
      </c>
      <c r="U127" s="21">
        <v>0</v>
      </c>
      <c r="V127" s="21">
        <v>0</v>
      </c>
      <c r="W127" s="21">
        <v>0</v>
      </c>
      <c r="X127" s="21">
        <v>0</v>
      </c>
      <c r="Y127" s="21">
        <v>0</v>
      </c>
      <c r="Z127" s="15">
        <v>20</v>
      </c>
      <c r="AA127" s="15">
        <v>0</v>
      </c>
      <c r="AB127" s="15">
        <v>0</v>
      </c>
      <c r="AC127" s="15">
        <v>0</v>
      </c>
      <c r="AD127" s="21">
        <v>0</v>
      </c>
      <c r="AE127" s="22">
        <v>1</v>
      </c>
      <c r="AF127" s="26">
        <f t="shared" si="38"/>
        <v>0</v>
      </c>
      <c r="AG127" s="29">
        <f t="shared" si="39"/>
        <v>20</v>
      </c>
      <c r="AH127" s="29">
        <f t="shared" si="40"/>
        <v>0</v>
      </c>
      <c r="AI127" s="29">
        <f t="shared" si="41"/>
        <v>0</v>
      </c>
      <c r="AJ127" s="29">
        <f t="shared" si="42"/>
        <v>0</v>
      </c>
      <c r="AK127" s="28">
        <f t="shared" si="43"/>
        <v>0</v>
      </c>
      <c r="AL127" s="28">
        <f t="shared" si="44"/>
        <v>1</v>
      </c>
    </row>
    <row r="128" spans="1:38" ht="31.5" x14ac:dyDescent="0.25">
      <c r="A128" s="18" t="s">
        <v>145</v>
      </c>
      <c r="B128" s="18" t="s">
        <v>250</v>
      </c>
      <c r="C128" s="18" t="s">
        <v>251</v>
      </c>
      <c r="D128" s="23">
        <v>0</v>
      </c>
      <c r="E128" s="21">
        <v>0</v>
      </c>
      <c r="F128" s="21">
        <v>0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21">
        <v>0</v>
      </c>
      <c r="N128" s="21">
        <v>0</v>
      </c>
      <c r="O128" s="21">
        <v>0</v>
      </c>
      <c r="P128" s="21">
        <v>0</v>
      </c>
      <c r="Q128" s="21">
        <v>0</v>
      </c>
      <c r="R128" s="21">
        <v>0</v>
      </c>
      <c r="S128" s="21">
        <v>0</v>
      </c>
      <c r="T128" s="21">
        <v>0</v>
      </c>
      <c r="U128" s="21">
        <v>0</v>
      </c>
      <c r="V128" s="21">
        <v>0</v>
      </c>
      <c r="W128" s="21">
        <v>0</v>
      </c>
      <c r="X128" s="21">
        <v>0</v>
      </c>
      <c r="Y128" s="21">
        <v>0</v>
      </c>
      <c r="Z128" s="15">
        <v>5.6411300000000004</v>
      </c>
      <c r="AA128" s="15">
        <v>0</v>
      </c>
      <c r="AB128" s="15">
        <v>0</v>
      </c>
      <c r="AC128" s="15">
        <v>0</v>
      </c>
      <c r="AD128" s="21">
        <v>0</v>
      </c>
      <c r="AE128" s="22">
        <v>0</v>
      </c>
      <c r="AF128" s="26">
        <f t="shared" si="38"/>
        <v>0</v>
      </c>
      <c r="AG128" s="29">
        <f t="shared" si="39"/>
        <v>5.6411300000000004</v>
      </c>
      <c r="AH128" s="29">
        <f t="shared" si="40"/>
        <v>0</v>
      </c>
      <c r="AI128" s="29">
        <f t="shared" si="41"/>
        <v>0</v>
      </c>
      <c r="AJ128" s="29">
        <f t="shared" si="42"/>
        <v>0</v>
      </c>
      <c r="AK128" s="28">
        <f t="shared" si="43"/>
        <v>0</v>
      </c>
      <c r="AL128" s="28">
        <f t="shared" si="44"/>
        <v>0</v>
      </c>
    </row>
    <row r="129" spans="1:38" ht="31.5" x14ac:dyDescent="0.25">
      <c r="A129" s="18" t="s">
        <v>145</v>
      </c>
      <c r="B129" s="18" t="s">
        <v>252</v>
      </c>
      <c r="C129" s="18" t="s">
        <v>253</v>
      </c>
      <c r="D129" s="23">
        <v>0</v>
      </c>
      <c r="E129" s="21">
        <v>0</v>
      </c>
      <c r="F129" s="21">
        <v>0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21">
        <v>0</v>
      </c>
      <c r="N129" s="21">
        <v>0</v>
      </c>
      <c r="O129" s="21">
        <v>0</v>
      </c>
      <c r="P129" s="21">
        <v>0</v>
      </c>
      <c r="Q129" s="21">
        <v>0</v>
      </c>
      <c r="R129" s="21">
        <v>0</v>
      </c>
      <c r="S129" s="21">
        <v>0</v>
      </c>
      <c r="T129" s="21">
        <v>0</v>
      </c>
      <c r="U129" s="21">
        <v>0</v>
      </c>
      <c r="V129" s="21">
        <v>0</v>
      </c>
      <c r="W129" s="21">
        <v>0</v>
      </c>
      <c r="X129" s="21">
        <v>0</v>
      </c>
      <c r="Y129" s="21">
        <v>0</v>
      </c>
      <c r="Z129" s="15">
        <v>4.0844666666666667</v>
      </c>
      <c r="AA129" s="15">
        <v>0</v>
      </c>
      <c r="AB129" s="15">
        <v>0</v>
      </c>
      <c r="AC129" s="15">
        <v>0</v>
      </c>
      <c r="AD129" s="21">
        <v>0</v>
      </c>
      <c r="AE129" s="22">
        <v>0</v>
      </c>
      <c r="AF129" s="26">
        <f t="shared" si="38"/>
        <v>0</v>
      </c>
      <c r="AG129" s="29">
        <f t="shared" si="39"/>
        <v>4.0844666666666667</v>
      </c>
      <c r="AH129" s="29">
        <f t="shared" si="40"/>
        <v>0</v>
      </c>
      <c r="AI129" s="29">
        <f t="shared" si="41"/>
        <v>0</v>
      </c>
      <c r="AJ129" s="29">
        <f t="shared" si="42"/>
        <v>0</v>
      </c>
      <c r="AK129" s="28">
        <f t="shared" si="43"/>
        <v>0</v>
      </c>
      <c r="AL129" s="28">
        <f t="shared" si="44"/>
        <v>0</v>
      </c>
    </row>
    <row r="130" spans="1:38" x14ac:dyDescent="0.25">
      <c r="AL130" s="19"/>
    </row>
    <row r="131" spans="1:38" x14ac:dyDescent="0.25">
      <c r="AL131" s="19"/>
    </row>
  </sheetData>
  <mergeCells count="20">
    <mergeCell ref="A5:AL5"/>
    <mergeCell ref="A7:AL7"/>
    <mergeCell ref="A4:J4"/>
    <mergeCell ref="A9:AL9"/>
    <mergeCell ref="A10:AL10"/>
    <mergeCell ref="A11:AL11"/>
    <mergeCell ref="A12:A15"/>
    <mergeCell ref="B12:B15"/>
    <mergeCell ref="C12:C15"/>
    <mergeCell ref="D12:AL12"/>
    <mergeCell ref="D13:J13"/>
    <mergeCell ref="K13:Q13"/>
    <mergeCell ref="R13:X13"/>
    <mergeCell ref="Y13:AE13"/>
    <mergeCell ref="AF13:AL13"/>
    <mergeCell ref="E14:J14"/>
    <mergeCell ref="L14:Q14"/>
    <mergeCell ref="S14:X14"/>
    <mergeCell ref="Z14:AE14"/>
    <mergeCell ref="AG14:AL14"/>
  </mergeCells>
  <phoneticPr fontId="31" type="noConversion"/>
  <pageMargins left="0.70866141732283472" right="0.70866141732283472" top="0.74803149606299213" bottom="0.74803149606299213" header="0.31496062992125984" footer="0.31496062992125984"/>
  <pageSetup paperSize="8" scale="44" fitToHeight="3" orientation="landscape" r:id="rId1"/>
  <rowBreaks count="1" manualBreakCount="1">
    <brk id="93" max="3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Тарасова Ж.Н.</cp:lastModifiedBy>
  <cp:lastPrinted>2022-10-27T11:11:19Z</cp:lastPrinted>
  <dcterms:created xsi:type="dcterms:W3CDTF">2016-12-14T11:52:08Z</dcterms:created>
  <dcterms:modified xsi:type="dcterms:W3CDTF">2022-11-07T08:07:35Z</dcterms:modified>
</cp:coreProperties>
</file>