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7865" windowHeight="11595" activeTab="0"/>
  </bookViews>
  <sheets>
    <sheet name="2023" sheetId="1" r:id="rId1"/>
  </sheets>
  <definedNames>
    <definedName name="_xlnm.Print_Area" localSheetId="0">'2023'!$A$1:$I$33</definedName>
  </definedNames>
  <calcPr fullCalcOnLoad="1"/>
</workbook>
</file>

<file path=xl/sharedStrings.xml><?xml version="1.0" encoding="utf-8"?>
<sst xmlns="http://schemas.openxmlformats.org/spreadsheetml/2006/main" count="51" uniqueCount="35">
  <si>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</si>
  <si>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</si>
  <si>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</si>
  <si>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</si>
  <si>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</si>
  <si>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</si>
  <si>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</si>
  <si>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</si>
  <si>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</si>
  <si>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</si>
  <si>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</si>
  <si>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</si>
  <si>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</si>
  <si>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</si>
  <si>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</si>
  <si>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</si>
  <si>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%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</si>
  <si>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</si>
  <si>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</si>
  <si>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</si>
  <si>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</si>
  <si>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</si>
  <si>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</si>
  <si>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2.1.</t>
  </si>
  <si>
    <t>3.1.</t>
  </si>
  <si>
    <t>5.1.</t>
  </si>
  <si>
    <t>5.2.</t>
  </si>
  <si>
    <t>Относительно отпуска в сеть*</t>
  </si>
  <si>
    <t>Нормативные потери электроэнергии</t>
  </si>
  <si>
    <t>1. Фактические показатели баланса электрической энергии АО "ОРЭС-Владимирская область"  за 2023г.</t>
  </si>
  <si>
    <t>2. Объем переданной электроэнергии по договору об оказании услуг по передаче электроэнергии в 2023г.</t>
  </si>
  <si>
    <t>4. Объем и стоимость электрической энергии (мощности) в 2023г. по договорам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</si>
  <si>
    <t>Договоров купли-продажи (поставки) электрической энергии (мощности) в целях компенсации потерь электрической энергии с производителем электрической энергии (мощности) в 2023г. не заключалось.</t>
  </si>
  <si>
    <t>3. Затраты на покупку потерь в целях компенсации  в 2023г.</t>
  </si>
  <si>
    <t xml:space="preserve">* Норматив потерь электрической энергии в сетях АО "ОРЭС-Владимирская область" на 2023г. опубликован на сайте Министерства государственного регулирования цен и тарифов Владимирской области в разделе Принятые тарифные решения /Постановления и распоряжения 2022/Энергетический комплекс/№ 39/341 от 24.11.2022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</si>
</sst>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39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0" fontId="2" fillId="0" borderId="10" xfId="56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49" fontId="3" fillId="0" borderId="0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view="pageBreakPreview" zoomScaleSheetLayoutView="100" zoomScalePageLayoutView="0" workbookViewId="0" topLeftCell="A13">
      <selection activeCell="B19" sqref="B19:I20"/>
    </sheetView>
  </sheetViews>
  <sheetFormatPr defaultColWidth="9.00390625" defaultRowHeight="12.75"/>
  <cols>
    <col min="1" max="1" width="8.003906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0" width="14.375" style="1" customWidth="1"/>
    <col min="11" max="14" width="12.875" style="1" customWidth="1"/>
    <col min="15" max="16384" width="9.125" style="1" customWidth="1"/>
  </cols>
  <sheetData>
    <row r="3" spans="2:8" ht="12.75" customHeight="1">
      <c r="B3" s="22" t="s">
        <v>29</v>
      </c>
      <c r="C3" s="22"/>
      <c r="D3" s="22"/>
      <c r="E3" s="22"/>
      <c r="F3" s="22"/>
      <c r="G3" s="22"/>
      <c r="H3" s="22"/>
    </row>
    <row r="5" spans="1:8" ht="24.75" customHeight="1">
      <c r="A5" s="2" t="s">
        <v>0</v>
      </c>
      <c r="B5" s="2" t="s">
        <v>1</v>
      </c>
      <c r="C5" s="2" t="s">
        <v>13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2.75">
      <c r="A6" s="3"/>
      <c r="B6" s="4"/>
      <c r="C6" s="4"/>
      <c r="D6" s="4"/>
      <c r="E6" s="4"/>
      <c r="F6" s="4"/>
      <c r="G6" s="5"/>
      <c r="H6" s="5"/>
    </row>
    <row r="7" spans="1:9" ht="18" customHeight="1">
      <c r="A7" s="6">
        <v>1</v>
      </c>
      <c r="B7" s="7" t="s">
        <v>7</v>
      </c>
      <c r="C7" s="7" t="s">
        <v>11</v>
      </c>
      <c r="D7" s="17">
        <v>1710581.7479999997</v>
      </c>
      <c r="E7" s="17">
        <v>71944.621</v>
      </c>
      <c r="F7" s="17">
        <v>16065.958</v>
      </c>
      <c r="G7" s="17">
        <v>1707623.0669999998</v>
      </c>
      <c r="H7" s="17">
        <v>891837.1889999998</v>
      </c>
      <c r="I7" s="8"/>
    </row>
    <row r="8" spans="1:8" ht="18" customHeight="1">
      <c r="A8" s="6">
        <v>2</v>
      </c>
      <c r="B8" s="7" t="s">
        <v>8</v>
      </c>
      <c r="C8" s="7" t="s">
        <v>11</v>
      </c>
      <c r="D8" s="17">
        <v>171967.305</v>
      </c>
      <c r="E8" s="17">
        <v>1266.19</v>
      </c>
      <c r="F8" s="17">
        <v>235.088</v>
      </c>
      <c r="G8" s="17">
        <v>75344.531</v>
      </c>
      <c r="H8" s="17">
        <v>95121.496</v>
      </c>
    </row>
    <row r="9" spans="1:8" ht="18" customHeight="1">
      <c r="A9" s="6" t="s">
        <v>23</v>
      </c>
      <c r="B9" s="7" t="s">
        <v>9</v>
      </c>
      <c r="C9" s="7" t="s">
        <v>11</v>
      </c>
      <c r="D9" s="16">
        <f>D8/D7</f>
        <v>0.10053147427830501</v>
      </c>
      <c r="E9" s="16">
        <f>E8/E7</f>
        <v>0.017599508933405877</v>
      </c>
      <c r="F9" s="16">
        <f>F8/F7</f>
        <v>0.01463267861150888</v>
      </c>
      <c r="G9" s="16">
        <f>G8/G7</f>
        <v>0.04412246031108457</v>
      </c>
      <c r="H9" s="16">
        <f>H8/H7</f>
        <v>0.10665791601117008</v>
      </c>
    </row>
    <row r="10" spans="1:8" ht="18" customHeight="1">
      <c r="A10" s="6">
        <v>3</v>
      </c>
      <c r="B10" s="7" t="s">
        <v>28</v>
      </c>
      <c r="C10" s="7" t="s">
        <v>11</v>
      </c>
      <c r="D10" s="15">
        <f>D7*D11</f>
        <v>191585.15577599997</v>
      </c>
      <c r="E10" s="15">
        <f>E7*E11</f>
        <v>2395.7558793000003</v>
      </c>
      <c r="F10" s="15">
        <f>F7*F11</f>
        <v>653.8844906</v>
      </c>
      <c r="G10" s="15">
        <f>G7*G11</f>
        <v>85551.91565669999</v>
      </c>
      <c r="H10" s="15">
        <f>D10-SUM(E10:G10)</f>
        <v>102983.59974939999</v>
      </c>
    </row>
    <row r="11" spans="1:8" ht="18" customHeight="1">
      <c r="A11" s="6" t="s">
        <v>24</v>
      </c>
      <c r="B11" s="7" t="s">
        <v>27</v>
      </c>
      <c r="C11" s="7" t="s">
        <v>16</v>
      </c>
      <c r="D11" s="16">
        <v>0.112</v>
      </c>
      <c r="E11" s="16">
        <v>0.0333</v>
      </c>
      <c r="F11" s="18">
        <v>0.0407</v>
      </c>
      <c r="G11" s="18">
        <v>0.0501</v>
      </c>
      <c r="H11" s="18">
        <f>H10/H7</f>
        <v>0.1154735427268665</v>
      </c>
    </row>
    <row r="12" spans="1:8" ht="18" customHeight="1">
      <c r="A12" s="6">
        <v>4</v>
      </c>
      <c r="B12" s="7" t="s">
        <v>10</v>
      </c>
      <c r="C12" s="7" t="s">
        <v>11</v>
      </c>
      <c r="D12" s="15">
        <f>D8-D10</f>
        <v>-19617.850775999977</v>
      </c>
      <c r="E12" s="15">
        <f>E8-E10</f>
        <v>-1129.5658793000002</v>
      </c>
      <c r="F12" s="15">
        <f>F8-F10</f>
        <v>-418.7964906000001</v>
      </c>
      <c r="G12" s="15">
        <f>G8-G10</f>
        <v>-10207.384656699985</v>
      </c>
      <c r="H12" s="15">
        <f>H8-H10</f>
        <v>-7862.10374939999</v>
      </c>
    </row>
    <row r="13" spans="1:20" ht="18" customHeight="1">
      <c r="A13" s="6">
        <v>5</v>
      </c>
      <c r="B13" s="9" t="s">
        <v>17</v>
      </c>
      <c r="C13" s="7" t="s">
        <v>11</v>
      </c>
      <c r="D13" s="15">
        <f>F13+G13+H13</f>
        <v>1538614.4429999997</v>
      </c>
      <c r="E13" s="15">
        <v>0</v>
      </c>
      <c r="F13" s="15">
        <v>0</v>
      </c>
      <c r="G13" s="15">
        <v>741898.75</v>
      </c>
      <c r="H13" s="15">
        <v>796715.6929999997</v>
      </c>
      <c r="M13" s="8"/>
      <c r="N13" s="8"/>
      <c r="O13" s="14"/>
      <c r="P13" s="14"/>
      <c r="Q13" s="14"/>
      <c r="R13" s="14"/>
      <c r="S13" s="14"/>
      <c r="T13" s="14"/>
    </row>
    <row r="14" spans="1:20" ht="18" customHeight="1">
      <c r="A14" s="6" t="s">
        <v>25</v>
      </c>
      <c r="B14" s="9" t="s">
        <v>14</v>
      </c>
      <c r="C14" s="7" t="s">
        <v>11</v>
      </c>
      <c r="D14" s="15">
        <f>F14+G14+H14</f>
        <v>1482066.5869999998</v>
      </c>
      <c r="E14" s="15">
        <v>0</v>
      </c>
      <c r="F14" s="15">
        <v>0</v>
      </c>
      <c r="G14" s="15">
        <v>685350.894</v>
      </c>
      <c r="H14" s="15">
        <v>796715.693</v>
      </c>
      <c r="M14" s="8"/>
      <c r="N14" s="8"/>
      <c r="S14" s="14"/>
      <c r="T14" s="14"/>
    </row>
    <row r="15" spans="1:20" ht="18" customHeight="1">
      <c r="A15" s="10" t="s">
        <v>26</v>
      </c>
      <c r="B15" s="9" t="s">
        <v>15</v>
      </c>
      <c r="C15" s="7" t="s">
        <v>11</v>
      </c>
      <c r="D15" s="15">
        <f>F15+G15+H15</f>
        <v>56547.85600000003</v>
      </c>
      <c r="E15" s="15">
        <v>0</v>
      </c>
      <c r="F15" s="15">
        <v>0</v>
      </c>
      <c r="G15" s="15">
        <f>G13-G14</f>
        <v>56547.85600000003</v>
      </c>
      <c r="H15" s="15">
        <f>H13-H14</f>
        <v>0</v>
      </c>
      <c r="M15" s="8"/>
      <c r="N15" s="8"/>
      <c r="S15" s="14"/>
      <c r="T15" s="14"/>
    </row>
    <row r="16" spans="4:13" ht="12.75">
      <c r="D16" s="8"/>
      <c r="H16" s="8"/>
      <c r="I16" s="8"/>
      <c r="M16" s="14"/>
    </row>
    <row r="17" spans="1:8" ht="44.25" customHeight="1">
      <c r="A17" s="23" t="s">
        <v>34</v>
      </c>
      <c r="B17" s="23"/>
      <c r="C17" s="23"/>
      <c r="D17" s="23"/>
      <c r="E17" s="23"/>
      <c r="F17" s="23"/>
      <c r="G17" s="23"/>
      <c r="H17" s="23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9" ht="12.75" customHeight="1">
      <c r="A19" s="21"/>
      <c r="B19" s="31" t="s">
        <v>30</v>
      </c>
      <c r="C19" s="31"/>
      <c r="D19" s="31"/>
      <c r="E19" s="31"/>
      <c r="F19" s="31"/>
      <c r="G19" s="31"/>
      <c r="H19" s="31"/>
      <c r="I19" s="12"/>
    </row>
    <row r="20" spans="1:9" ht="12.75">
      <c r="A20" s="21"/>
      <c r="B20" s="12"/>
      <c r="C20" s="12"/>
      <c r="D20" s="12"/>
      <c r="E20" s="12"/>
      <c r="F20" s="12"/>
      <c r="G20" s="12"/>
      <c r="H20" s="12"/>
      <c r="I20" s="12"/>
    </row>
    <row r="21" spans="1:9" ht="17.25" customHeight="1">
      <c r="A21" s="21"/>
      <c r="B21" s="27" t="s">
        <v>21</v>
      </c>
      <c r="C21" s="28"/>
      <c r="D21" s="2" t="s">
        <v>22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</row>
    <row r="22" spans="1:9" ht="31.5" customHeight="1">
      <c r="A22" s="21"/>
      <c r="B22" s="25" t="s">
        <v>20</v>
      </c>
      <c r="C22" s="26"/>
      <c r="D22" s="13" t="s">
        <v>11</v>
      </c>
      <c r="E22" s="15">
        <f>G22+H22+I22</f>
        <v>1518079.6609999998</v>
      </c>
      <c r="F22" s="15">
        <v>0</v>
      </c>
      <c r="G22" s="15">
        <f>F3</f>
        <v>0</v>
      </c>
      <c r="H22" s="15">
        <v>721363.968</v>
      </c>
      <c r="I22" s="15">
        <v>796715.693</v>
      </c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ht="12.75">
      <c r="B24" s="11" t="s">
        <v>33</v>
      </c>
    </row>
    <row r="25" ht="12.75">
      <c r="B25" s="11"/>
    </row>
    <row r="26" spans="2:9" ht="21" customHeight="1">
      <c r="B26" s="27" t="s">
        <v>21</v>
      </c>
      <c r="C26" s="28"/>
      <c r="D26" s="2" t="s">
        <v>22</v>
      </c>
      <c r="E26" s="2"/>
      <c r="F26" s="12"/>
      <c r="G26" s="12"/>
      <c r="H26" s="12"/>
      <c r="I26" s="12"/>
    </row>
    <row r="27" spans="2:9" ht="27.75" customHeight="1">
      <c r="B27" s="24" t="s">
        <v>19</v>
      </c>
      <c r="C27" s="24"/>
      <c r="D27" s="13" t="s">
        <v>11</v>
      </c>
      <c r="E27" s="19">
        <v>171967.305</v>
      </c>
      <c r="F27" s="12"/>
      <c r="G27" s="12"/>
      <c r="H27" s="12"/>
      <c r="I27" s="12"/>
    </row>
    <row r="28" spans="2:9" ht="30" customHeight="1">
      <c r="B28" s="25" t="s">
        <v>18</v>
      </c>
      <c r="C28" s="26"/>
      <c r="D28" s="13" t="s">
        <v>12</v>
      </c>
      <c r="E28" s="20">
        <v>729035.87</v>
      </c>
      <c r="F28" s="12"/>
      <c r="G28" s="12"/>
      <c r="H28" s="12"/>
      <c r="I28" s="12"/>
    </row>
    <row r="29" spans="2:9" ht="12.75">
      <c r="B29" s="12"/>
      <c r="C29" s="12"/>
      <c r="D29" s="12"/>
      <c r="E29" s="12"/>
      <c r="F29" s="12"/>
      <c r="G29" s="12"/>
      <c r="H29" s="12"/>
      <c r="I29" s="12"/>
    </row>
    <row r="30" spans="2:9" ht="72" customHeight="1">
      <c r="B30" s="30" t="s">
        <v>31</v>
      </c>
      <c r="C30" s="30"/>
      <c r="D30" s="30"/>
      <c r="E30" s="30"/>
      <c r="F30" s="30"/>
      <c r="G30" s="30"/>
      <c r="H30" s="30"/>
      <c r="I30" s="30"/>
    </row>
    <row r="31" spans="2:9" ht="7.5" customHeight="1">
      <c r="B31" s="12"/>
      <c r="C31" s="12"/>
      <c r="D31" s="12"/>
      <c r="E31" s="12"/>
      <c r="F31" s="12"/>
      <c r="G31" s="12"/>
      <c r="H31" s="12"/>
      <c r="I31" s="12"/>
    </row>
    <row r="32" spans="2:9" ht="26.25" customHeight="1">
      <c r="B32" s="29" t="s">
        <v>32</v>
      </c>
      <c r="C32" s="29"/>
      <c r="D32" s="29"/>
      <c r="E32" s="29"/>
      <c r="F32" s="29"/>
      <c r="G32" s="29"/>
      <c r="H32" s="29"/>
      <c r="I32" s="29"/>
    </row>
  </sheetData>
  <sheetProtection/>
  <mergeCells count="10">
    <mergeCell ref="B27:C27"/>
    <mergeCell ref="B28:C28"/>
    <mergeCell ref="B30:I30"/>
    <mergeCell ref="B32:I32"/>
    <mergeCell ref="B3:H3"/>
    <mergeCell ref="A17:H17"/>
    <mergeCell ref="B19:H19"/>
    <mergeCell ref="B21:C21"/>
    <mergeCell ref="B22:C22"/>
    <mergeCell ref="B26:C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Маркова А.Ю.</cp:lastModifiedBy>
  <cp:lastPrinted>2024-03-01T09:51:43Z</cp:lastPrinted>
  <dcterms:created xsi:type="dcterms:W3CDTF">2011-02-24T07:48:47Z</dcterms:created>
  <dcterms:modified xsi:type="dcterms:W3CDTF">2024-03-01T09:51:52Z</dcterms:modified>
  <cp:category/>
  <cp:version/>
  <cp:contentType/>
  <cp:contentStatus/>
</cp:coreProperties>
</file>